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apacity plan" sheetId="2" state="visible" r:id="rId2"/>
    <sheet xmlns:r="http://schemas.openxmlformats.org/officeDocument/2006/relationships" name="Example - Capacity pl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 mmm yyyy"/>
    <numFmt numFmtId="165" formatCode="0.0%;[Red]-0.0%;&quot;-&quot;"/>
    <numFmt numFmtId="166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6FA"/>
      </patternFill>
    </fill>
  </fills>
  <borders count="2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5" fillId="3" borderId="1" applyAlignment="1" pivotButton="0" quotePrefix="0" xfId="0">
      <alignment vertical="center" wrapText="1"/>
    </xf>
    <xf numFmtId="164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165" fontId="0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9D2D0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Capacity planning template</t>
        </is>
      </c>
    </row>
    <row r="3">
      <c r="A3" s="2" t="inlineStr">
        <is>
          <t>Capacity plan: one row per team (or person, or machine) per week. Available hours = people x hours per person - leave and absence - meetings, admin and training.</t>
        </is>
      </c>
    </row>
    <row r="4">
      <c r="A4" s="2" t="inlineStr">
        <is>
          <t>Utilisation = planned demand / available hours. Spare (+) or short (-) is available hours minus planned demand.</t>
        </is>
      </c>
    </row>
    <row r="5">
      <c r="A5" s="2" t="inlineStr">
        <is>
          <t>Flag: Over capacity (red) when demand is more than the hours available, Above target (amber) when utilisation is over the team's target, OK (green) otherwise.</t>
        </is>
      </c>
    </row>
    <row r="6">
      <c r="A6" s="2" t="inlineStr">
        <is>
          <t>Example - Capacity plan: a fictional IT support company's four teams over two weeks in March.</t>
        </is>
      </c>
    </row>
    <row r="8">
      <c r="A8" s="3" t="inlineStr">
        <is>
          <t>Pale yellow cells are inputs. Everything else is calculated.</t>
        </is>
      </c>
    </row>
    <row r="9">
      <c r="A9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9" customWidth="1" min="3" max="3"/>
    <col width="10" customWidth="1" min="4" max="4"/>
    <col width="10" customWidth="1" min="5" max="5"/>
    <col width="12" customWidth="1" min="6" max="6"/>
    <col width="10" customWidth="1" min="7" max="7"/>
    <col width="10" customWidth="1" min="8" max="8"/>
    <col width="10" customWidth="1" min="9" max="9"/>
    <col width="11" customWidth="1" min="10" max="10"/>
    <col width="10" customWidth="1" min="11" max="11"/>
    <col width="13" customWidth="1" min="12" max="12"/>
    <col width="44" customWidth="1" min="13" max="13"/>
  </cols>
  <sheetData>
    <row r="1">
      <c r="A1" s="1" t="inlineStr">
        <is>
          <t>Capacity plan: [team or department]</t>
        </is>
      </c>
    </row>
    <row r="2">
      <c r="A2" s="5" t="inlineStr">
        <is>
          <t>One row per team per week, in hours for the whole team. Set a target utilisation below 100% for each team.</t>
        </is>
      </c>
    </row>
    <row r="3">
      <c r="A3" s="6" t="inlineStr">
        <is>
          <t>Department or site</t>
        </is>
      </c>
      <c r="C3" s="7" t="n"/>
      <c r="D3" s="7" t="n"/>
    </row>
    <row r="4">
      <c r="A4" s="6" t="inlineStr">
        <is>
          <t>Prepared by</t>
        </is>
      </c>
      <c r="C4" s="7" t="n"/>
      <c r="D4" s="7" t="n"/>
    </row>
    <row r="5">
      <c r="A5" s="6" t="inlineStr">
        <is>
          <t>Last updated</t>
        </is>
      </c>
      <c r="C5" s="7" t="n"/>
      <c r="D5" s="7" t="n"/>
    </row>
    <row r="8" ht="32" customHeight="1">
      <c r="A8" s="8" t="inlineStr">
        <is>
          <t>Week starting</t>
        </is>
      </c>
      <c r="B8" s="8" t="inlineStr">
        <is>
          <t>Team or resource</t>
        </is>
      </c>
      <c r="C8" s="8" t="inlineStr">
        <is>
          <t>People (FTE)</t>
        </is>
      </c>
      <c r="D8" s="8" t="inlineStr">
        <is>
          <t>Hours per person per week</t>
        </is>
      </c>
      <c r="E8" s="8" t="inlineStr">
        <is>
          <t>Leave and absence (hours)</t>
        </is>
      </c>
      <c r="F8" s="8" t="inlineStr">
        <is>
          <t>Meetings, admin and training (hours)</t>
        </is>
      </c>
      <c r="G8" s="8" t="inlineStr">
        <is>
          <t>Available hours</t>
        </is>
      </c>
      <c r="H8" s="8" t="inlineStr">
        <is>
          <t>Planned demand (hours)</t>
        </is>
      </c>
      <c r="I8" s="8" t="inlineStr">
        <is>
          <t>Utilisation</t>
        </is>
      </c>
      <c r="J8" s="8" t="inlineStr">
        <is>
          <t>Spare (+) or short (-) hours</t>
        </is>
      </c>
      <c r="K8" s="8" t="inlineStr">
        <is>
          <t>Target utilisation</t>
        </is>
      </c>
      <c r="L8" s="8" t="inlineStr">
        <is>
          <t>Flag</t>
        </is>
      </c>
      <c r="M8" s="8" t="inlineStr">
        <is>
          <t>Action or note</t>
        </is>
      </c>
    </row>
    <row r="9">
      <c r="A9" s="9" t="n"/>
      <c r="B9" s="10" t="n"/>
      <c r="C9" s="10" t="n"/>
      <c r="D9" s="10" t="n"/>
      <c r="E9" s="10" t="n"/>
      <c r="F9" s="10" t="n"/>
      <c r="G9" s="11">
        <f>IF(OR(C9="",D9=""),"",ROUND(C9*D9-E9-F9,1))</f>
        <v/>
      </c>
      <c r="H9" s="10" t="n"/>
      <c r="I9" s="12">
        <f>IF(OR(G9="",H9=""),"",IF(G9&lt;=0,"",ROUND(H9/G9,3)))</f>
        <v/>
      </c>
      <c r="J9" s="11">
        <f>IF(OR(G9="",H9=""),"",ROUND(G9-H9,1))</f>
        <v/>
      </c>
      <c r="K9" s="13" t="n"/>
      <c r="L9" s="14">
        <f>IF(J9="","",IF(J9&lt;0,"Over capacity",IF(OR(I9="",K9=""),"OK",IF(I9&gt;K9,"Above target","OK"))))</f>
        <v/>
      </c>
      <c r="M9" s="10" t="n"/>
    </row>
    <row r="10">
      <c r="A10" s="9" t="n"/>
      <c r="B10" s="10" t="n"/>
      <c r="C10" s="10" t="n"/>
      <c r="D10" s="10" t="n"/>
      <c r="E10" s="10" t="n"/>
      <c r="F10" s="10" t="n"/>
      <c r="G10" s="11">
        <f>IF(OR(C10="",D10=""),"",ROUND(C10*D10-E10-F10,1))</f>
        <v/>
      </c>
      <c r="H10" s="10" t="n"/>
      <c r="I10" s="12">
        <f>IF(OR(G10="",H10=""),"",IF(G10&lt;=0,"",ROUND(H10/G10,3)))</f>
        <v/>
      </c>
      <c r="J10" s="11">
        <f>IF(OR(G10="",H10=""),"",ROUND(G10-H10,1))</f>
        <v/>
      </c>
      <c r="K10" s="13" t="n"/>
      <c r="L10" s="14">
        <f>IF(J10="","",IF(J10&lt;0,"Over capacity",IF(OR(I10="",K10=""),"OK",IF(I10&gt;K10,"Above target","OK"))))</f>
        <v/>
      </c>
      <c r="M10" s="10" t="n"/>
    </row>
    <row r="11">
      <c r="A11" s="9" t="n"/>
      <c r="B11" s="10" t="n"/>
      <c r="C11" s="10" t="n"/>
      <c r="D11" s="10" t="n"/>
      <c r="E11" s="10" t="n"/>
      <c r="F11" s="10" t="n"/>
      <c r="G11" s="11">
        <f>IF(OR(C11="",D11=""),"",ROUND(C11*D11-E11-F11,1))</f>
        <v/>
      </c>
      <c r="H11" s="10" t="n"/>
      <c r="I11" s="12">
        <f>IF(OR(G11="",H11=""),"",IF(G11&lt;=0,"",ROUND(H11/G11,3)))</f>
        <v/>
      </c>
      <c r="J11" s="11">
        <f>IF(OR(G11="",H11=""),"",ROUND(G11-H11,1))</f>
        <v/>
      </c>
      <c r="K11" s="13" t="n"/>
      <c r="L11" s="14">
        <f>IF(J11="","",IF(J11&lt;0,"Over capacity",IF(OR(I11="",K11=""),"OK",IF(I11&gt;K11,"Above target","OK"))))</f>
        <v/>
      </c>
      <c r="M11" s="10" t="n"/>
    </row>
    <row r="12">
      <c r="A12" s="9" t="n"/>
      <c r="B12" s="10" t="n"/>
      <c r="C12" s="10" t="n"/>
      <c r="D12" s="10" t="n"/>
      <c r="E12" s="10" t="n"/>
      <c r="F12" s="10" t="n"/>
      <c r="G12" s="11">
        <f>IF(OR(C12="",D12=""),"",ROUND(C12*D12-E12-F12,1))</f>
        <v/>
      </c>
      <c r="H12" s="10" t="n"/>
      <c r="I12" s="12">
        <f>IF(OR(G12="",H12=""),"",IF(G12&lt;=0,"",ROUND(H12/G12,3)))</f>
        <v/>
      </c>
      <c r="J12" s="11">
        <f>IF(OR(G12="",H12=""),"",ROUND(G12-H12,1))</f>
        <v/>
      </c>
      <c r="K12" s="13" t="n"/>
      <c r="L12" s="14">
        <f>IF(J12="","",IF(J12&lt;0,"Over capacity",IF(OR(I12="",K12=""),"OK",IF(I12&gt;K12,"Above target","OK"))))</f>
        <v/>
      </c>
      <c r="M12" s="10" t="n"/>
    </row>
    <row r="13">
      <c r="A13" s="9" t="n"/>
      <c r="B13" s="10" t="n"/>
      <c r="C13" s="10" t="n"/>
      <c r="D13" s="10" t="n"/>
      <c r="E13" s="10" t="n"/>
      <c r="F13" s="10" t="n"/>
      <c r="G13" s="11">
        <f>IF(OR(C13="",D13=""),"",ROUND(C13*D13-E13-F13,1))</f>
        <v/>
      </c>
      <c r="H13" s="10" t="n"/>
      <c r="I13" s="12">
        <f>IF(OR(G13="",H13=""),"",IF(G13&lt;=0,"",ROUND(H13/G13,3)))</f>
        <v/>
      </c>
      <c r="J13" s="11">
        <f>IF(OR(G13="",H13=""),"",ROUND(G13-H13,1))</f>
        <v/>
      </c>
      <c r="K13" s="13" t="n"/>
      <c r="L13" s="14">
        <f>IF(J13="","",IF(J13&lt;0,"Over capacity",IF(OR(I13="",K13=""),"OK",IF(I13&gt;K13,"Above target","OK"))))</f>
        <v/>
      </c>
      <c r="M13" s="10" t="n"/>
    </row>
    <row r="14">
      <c r="A14" s="9" t="n"/>
      <c r="B14" s="10" t="n"/>
      <c r="C14" s="10" t="n"/>
      <c r="D14" s="10" t="n"/>
      <c r="E14" s="10" t="n"/>
      <c r="F14" s="10" t="n"/>
      <c r="G14" s="11">
        <f>IF(OR(C14="",D14=""),"",ROUND(C14*D14-E14-F14,1))</f>
        <v/>
      </c>
      <c r="H14" s="10" t="n"/>
      <c r="I14" s="12">
        <f>IF(OR(G14="",H14=""),"",IF(G14&lt;=0,"",ROUND(H14/G14,3)))</f>
        <v/>
      </c>
      <c r="J14" s="11">
        <f>IF(OR(G14="",H14=""),"",ROUND(G14-H14,1))</f>
        <v/>
      </c>
      <c r="K14" s="13" t="n"/>
      <c r="L14" s="14">
        <f>IF(J14="","",IF(J14&lt;0,"Over capacity",IF(OR(I14="",K14=""),"OK",IF(I14&gt;K14,"Above target","OK"))))</f>
        <v/>
      </c>
      <c r="M14" s="10" t="n"/>
    </row>
    <row r="15">
      <c r="A15" s="9" t="n"/>
      <c r="B15" s="10" t="n"/>
      <c r="C15" s="10" t="n"/>
      <c r="D15" s="10" t="n"/>
      <c r="E15" s="10" t="n"/>
      <c r="F15" s="10" t="n"/>
      <c r="G15" s="11">
        <f>IF(OR(C15="",D15=""),"",ROUND(C15*D15-E15-F15,1))</f>
        <v/>
      </c>
      <c r="H15" s="10" t="n"/>
      <c r="I15" s="12">
        <f>IF(OR(G15="",H15=""),"",IF(G15&lt;=0,"",ROUND(H15/G15,3)))</f>
        <v/>
      </c>
      <c r="J15" s="11">
        <f>IF(OR(G15="",H15=""),"",ROUND(G15-H15,1))</f>
        <v/>
      </c>
      <c r="K15" s="13" t="n"/>
      <c r="L15" s="14">
        <f>IF(J15="","",IF(J15&lt;0,"Over capacity",IF(OR(I15="",K15=""),"OK",IF(I15&gt;K15,"Above target","OK"))))</f>
        <v/>
      </c>
      <c r="M15" s="10" t="n"/>
    </row>
    <row r="16">
      <c r="A16" s="9" t="n"/>
      <c r="B16" s="10" t="n"/>
      <c r="C16" s="10" t="n"/>
      <c r="D16" s="10" t="n"/>
      <c r="E16" s="10" t="n"/>
      <c r="F16" s="10" t="n"/>
      <c r="G16" s="11">
        <f>IF(OR(C16="",D16=""),"",ROUND(C16*D16-E16-F16,1))</f>
        <v/>
      </c>
      <c r="H16" s="10" t="n"/>
      <c r="I16" s="12">
        <f>IF(OR(G16="",H16=""),"",IF(G16&lt;=0,"",ROUND(H16/G16,3)))</f>
        <v/>
      </c>
      <c r="J16" s="11">
        <f>IF(OR(G16="",H16=""),"",ROUND(G16-H16,1))</f>
        <v/>
      </c>
      <c r="K16" s="13" t="n"/>
      <c r="L16" s="14">
        <f>IF(J16="","",IF(J16&lt;0,"Over capacity",IF(OR(I16="",K16=""),"OK",IF(I16&gt;K16,"Above target","OK"))))</f>
        <v/>
      </c>
      <c r="M16" s="10" t="n"/>
    </row>
    <row r="17">
      <c r="A17" s="9" t="n"/>
      <c r="B17" s="10" t="n"/>
      <c r="C17" s="10" t="n"/>
      <c r="D17" s="10" t="n"/>
      <c r="E17" s="10" t="n"/>
      <c r="F17" s="10" t="n"/>
      <c r="G17" s="11">
        <f>IF(OR(C17="",D17=""),"",ROUND(C17*D17-E17-F17,1))</f>
        <v/>
      </c>
      <c r="H17" s="10" t="n"/>
      <c r="I17" s="12">
        <f>IF(OR(G17="",H17=""),"",IF(G17&lt;=0,"",ROUND(H17/G17,3)))</f>
        <v/>
      </c>
      <c r="J17" s="11">
        <f>IF(OR(G17="",H17=""),"",ROUND(G17-H17,1))</f>
        <v/>
      </c>
      <c r="K17" s="13" t="n"/>
      <c r="L17" s="14">
        <f>IF(J17="","",IF(J17&lt;0,"Over capacity",IF(OR(I17="",K17=""),"OK",IF(I17&gt;K17,"Above target","OK"))))</f>
        <v/>
      </c>
      <c r="M17" s="10" t="n"/>
    </row>
    <row r="18">
      <c r="A18" s="9" t="n"/>
      <c r="B18" s="10" t="n"/>
      <c r="C18" s="10" t="n"/>
      <c r="D18" s="10" t="n"/>
      <c r="E18" s="10" t="n"/>
      <c r="F18" s="10" t="n"/>
      <c r="G18" s="11">
        <f>IF(OR(C18="",D18=""),"",ROUND(C18*D18-E18-F18,1))</f>
        <v/>
      </c>
      <c r="H18" s="10" t="n"/>
      <c r="I18" s="12">
        <f>IF(OR(G18="",H18=""),"",IF(G18&lt;=0,"",ROUND(H18/G18,3)))</f>
        <v/>
      </c>
      <c r="J18" s="11">
        <f>IF(OR(G18="",H18=""),"",ROUND(G18-H18,1))</f>
        <v/>
      </c>
      <c r="K18" s="13" t="n"/>
      <c r="L18" s="14">
        <f>IF(J18="","",IF(J18&lt;0,"Over capacity",IF(OR(I18="",K18=""),"OK",IF(I18&gt;K18,"Above target","OK"))))</f>
        <v/>
      </c>
      <c r="M18" s="10" t="n"/>
    </row>
    <row r="19">
      <c r="A19" s="9" t="n"/>
      <c r="B19" s="10" t="n"/>
      <c r="C19" s="10" t="n"/>
      <c r="D19" s="10" t="n"/>
      <c r="E19" s="10" t="n"/>
      <c r="F19" s="10" t="n"/>
      <c r="G19" s="11">
        <f>IF(OR(C19="",D19=""),"",ROUND(C19*D19-E19-F19,1))</f>
        <v/>
      </c>
      <c r="H19" s="10" t="n"/>
      <c r="I19" s="12">
        <f>IF(OR(G19="",H19=""),"",IF(G19&lt;=0,"",ROUND(H19/G19,3)))</f>
        <v/>
      </c>
      <c r="J19" s="11">
        <f>IF(OR(G19="",H19=""),"",ROUND(G19-H19,1))</f>
        <v/>
      </c>
      <c r="K19" s="13" t="n"/>
      <c r="L19" s="14">
        <f>IF(J19="","",IF(J19&lt;0,"Over capacity",IF(OR(I19="",K19=""),"OK",IF(I19&gt;K19,"Above target","OK"))))</f>
        <v/>
      </c>
      <c r="M19" s="10" t="n"/>
    </row>
    <row r="20">
      <c r="A20" s="9" t="n"/>
      <c r="B20" s="10" t="n"/>
      <c r="C20" s="10" t="n"/>
      <c r="D20" s="10" t="n"/>
      <c r="E20" s="10" t="n"/>
      <c r="F20" s="10" t="n"/>
      <c r="G20" s="11">
        <f>IF(OR(C20="",D20=""),"",ROUND(C20*D20-E20-F20,1))</f>
        <v/>
      </c>
      <c r="H20" s="10" t="n"/>
      <c r="I20" s="12">
        <f>IF(OR(G20="",H20=""),"",IF(G20&lt;=0,"",ROUND(H20/G20,3)))</f>
        <v/>
      </c>
      <c r="J20" s="11">
        <f>IF(OR(G20="",H20=""),"",ROUND(G20-H20,1))</f>
        <v/>
      </c>
      <c r="K20" s="13" t="n"/>
      <c r="L20" s="14">
        <f>IF(J20="","",IF(J20&lt;0,"Over capacity",IF(OR(I20="",K20=""),"OK",IF(I20&gt;K20,"Above target","OK"))))</f>
        <v/>
      </c>
      <c r="M20" s="10" t="n"/>
    </row>
    <row r="21">
      <c r="A21" s="9" t="n"/>
      <c r="B21" s="10" t="n"/>
      <c r="C21" s="10" t="n"/>
      <c r="D21" s="10" t="n"/>
      <c r="E21" s="10" t="n"/>
      <c r="F21" s="10" t="n"/>
      <c r="G21" s="11">
        <f>IF(OR(C21="",D21=""),"",ROUND(C21*D21-E21-F21,1))</f>
        <v/>
      </c>
      <c r="H21" s="10" t="n"/>
      <c r="I21" s="12">
        <f>IF(OR(G21="",H21=""),"",IF(G21&lt;=0,"",ROUND(H21/G21,3)))</f>
        <v/>
      </c>
      <c r="J21" s="11">
        <f>IF(OR(G21="",H21=""),"",ROUND(G21-H21,1))</f>
        <v/>
      </c>
      <c r="K21" s="13" t="n"/>
      <c r="L21" s="14">
        <f>IF(J21="","",IF(J21&lt;0,"Over capacity",IF(OR(I21="",K21=""),"OK",IF(I21&gt;K21,"Above target","OK"))))</f>
        <v/>
      </c>
      <c r="M21" s="10" t="n"/>
    </row>
    <row r="22">
      <c r="A22" s="9" t="n"/>
      <c r="B22" s="10" t="n"/>
      <c r="C22" s="10" t="n"/>
      <c r="D22" s="10" t="n"/>
      <c r="E22" s="10" t="n"/>
      <c r="F22" s="10" t="n"/>
      <c r="G22" s="11">
        <f>IF(OR(C22="",D22=""),"",ROUND(C22*D22-E22-F22,1))</f>
        <v/>
      </c>
      <c r="H22" s="10" t="n"/>
      <c r="I22" s="12">
        <f>IF(OR(G22="",H22=""),"",IF(G22&lt;=0,"",ROUND(H22/G22,3)))</f>
        <v/>
      </c>
      <c r="J22" s="11">
        <f>IF(OR(G22="",H22=""),"",ROUND(G22-H22,1))</f>
        <v/>
      </c>
      <c r="K22" s="13" t="n"/>
      <c r="L22" s="14">
        <f>IF(J22="","",IF(J22&lt;0,"Over capacity",IF(OR(I22="",K22=""),"OK",IF(I22&gt;K22,"Above target","OK"))))</f>
        <v/>
      </c>
      <c r="M22" s="10" t="n"/>
    </row>
    <row r="23">
      <c r="A23" s="9" t="n"/>
      <c r="B23" s="10" t="n"/>
      <c r="C23" s="10" t="n"/>
      <c r="D23" s="10" t="n"/>
      <c r="E23" s="10" t="n"/>
      <c r="F23" s="10" t="n"/>
      <c r="G23" s="11">
        <f>IF(OR(C23="",D23=""),"",ROUND(C23*D23-E23-F23,1))</f>
        <v/>
      </c>
      <c r="H23" s="10" t="n"/>
      <c r="I23" s="12">
        <f>IF(OR(G23="",H23=""),"",IF(G23&lt;=0,"",ROUND(H23/G23,3)))</f>
        <v/>
      </c>
      <c r="J23" s="11">
        <f>IF(OR(G23="",H23=""),"",ROUND(G23-H23,1))</f>
        <v/>
      </c>
      <c r="K23" s="13" t="n"/>
      <c r="L23" s="14">
        <f>IF(J23="","",IF(J23&lt;0,"Over capacity",IF(OR(I23="",K23=""),"OK",IF(I23&gt;K23,"Above target","OK"))))</f>
        <v/>
      </c>
      <c r="M23" s="10" t="n"/>
    </row>
    <row r="24">
      <c r="A24" s="9" t="n"/>
      <c r="B24" s="10" t="n"/>
      <c r="C24" s="10" t="n"/>
      <c r="D24" s="10" t="n"/>
      <c r="E24" s="10" t="n"/>
      <c r="F24" s="10" t="n"/>
      <c r="G24" s="11">
        <f>IF(OR(C24="",D24=""),"",ROUND(C24*D24-E24-F24,1))</f>
        <v/>
      </c>
      <c r="H24" s="10" t="n"/>
      <c r="I24" s="12">
        <f>IF(OR(G24="",H24=""),"",IF(G24&lt;=0,"",ROUND(H24/G24,3)))</f>
        <v/>
      </c>
      <c r="J24" s="11">
        <f>IF(OR(G24="",H24=""),"",ROUND(G24-H24,1))</f>
        <v/>
      </c>
      <c r="K24" s="13" t="n"/>
      <c r="L24" s="14">
        <f>IF(J24="","",IF(J24&lt;0,"Over capacity",IF(OR(I24="",K24=""),"OK",IF(I24&gt;K24,"Above target","OK"))))</f>
        <v/>
      </c>
      <c r="M24" s="10" t="n"/>
    </row>
    <row r="25">
      <c r="A25" s="9" t="n"/>
      <c r="B25" s="10" t="n"/>
      <c r="C25" s="10" t="n"/>
      <c r="D25" s="10" t="n"/>
      <c r="E25" s="10" t="n"/>
      <c r="F25" s="10" t="n"/>
      <c r="G25" s="11">
        <f>IF(OR(C25="",D25=""),"",ROUND(C25*D25-E25-F25,1))</f>
        <v/>
      </c>
      <c r="H25" s="10" t="n"/>
      <c r="I25" s="12">
        <f>IF(OR(G25="",H25=""),"",IF(G25&lt;=0,"",ROUND(H25/G25,3)))</f>
        <v/>
      </c>
      <c r="J25" s="11">
        <f>IF(OR(G25="",H25=""),"",ROUND(G25-H25,1))</f>
        <v/>
      </c>
      <c r="K25" s="13" t="n"/>
      <c r="L25" s="14">
        <f>IF(J25="","",IF(J25&lt;0,"Over capacity",IF(OR(I25="",K25=""),"OK",IF(I25&gt;K25,"Above target","OK"))))</f>
        <v/>
      </c>
      <c r="M25" s="10" t="n"/>
    </row>
    <row r="26">
      <c r="A26" s="9" t="n"/>
      <c r="B26" s="10" t="n"/>
      <c r="C26" s="10" t="n"/>
      <c r="D26" s="10" t="n"/>
      <c r="E26" s="10" t="n"/>
      <c r="F26" s="10" t="n"/>
      <c r="G26" s="11">
        <f>IF(OR(C26="",D26=""),"",ROUND(C26*D26-E26-F26,1))</f>
        <v/>
      </c>
      <c r="H26" s="10" t="n"/>
      <c r="I26" s="12">
        <f>IF(OR(G26="",H26=""),"",IF(G26&lt;=0,"",ROUND(H26/G26,3)))</f>
        <v/>
      </c>
      <c r="J26" s="11">
        <f>IF(OR(G26="",H26=""),"",ROUND(G26-H26,1))</f>
        <v/>
      </c>
      <c r="K26" s="13" t="n"/>
      <c r="L26" s="14">
        <f>IF(J26="","",IF(J26&lt;0,"Over capacity",IF(OR(I26="",K26=""),"OK",IF(I26&gt;K26,"Above target","OK"))))</f>
        <v/>
      </c>
      <c r="M26" s="10" t="n"/>
    </row>
    <row r="27">
      <c r="A27" s="9" t="n"/>
      <c r="B27" s="10" t="n"/>
      <c r="C27" s="10" t="n"/>
      <c r="D27" s="10" t="n"/>
      <c r="E27" s="10" t="n"/>
      <c r="F27" s="10" t="n"/>
      <c r="G27" s="11">
        <f>IF(OR(C27="",D27=""),"",ROUND(C27*D27-E27-F27,1))</f>
        <v/>
      </c>
      <c r="H27" s="10" t="n"/>
      <c r="I27" s="12">
        <f>IF(OR(G27="",H27=""),"",IF(G27&lt;=0,"",ROUND(H27/G27,3)))</f>
        <v/>
      </c>
      <c r="J27" s="11">
        <f>IF(OR(G27="",H27=""),"",ROUND(G27-H27,1))</f>
        <v/>
      </c>
      <c r="K27" s="13" t="n"/>
      <c r="L27" s="14">
        <f>IF(J27="","",IF(J27&lt;0,"Over capacity",IF(OR(I27="",K27=""),"OK",IF(I27&gt;K27,"Above target","OK"))))</f>
        <v/>
      </c>
      <c r="M27" s="10" t="n"/>
    </row>
    <row r="28">
      <c r="A28" s="9" t="n"/>
      <c r="B28" s="10" t="n"/>
      <c r="C28" s="10" t="n"/>
      <c r="D28" s="10" t="n"/>
      <c r="E28" s="10" t="n"/>
      <c r="F28" s="10" t="n"/>
      <c r="G28" s="11">
        <f>IF(OR(C28="",D28=""),"",ROUND(C28*D28-E28-F28,1))</f>
        <v/>
      </c>
      <c r="H28" s="10" t="n"/>
      <c r="I28" s="12">
        <f>IF(OR(G28="",H28=""),"",IF(G28&lt;=0,"",ROUND(H28/G28,3)))</f>
        <v/>
      </c>
      <c r="J28" s="11">
        <f>IF(OR(G28="",H28=""),"",ROUND(G28-H28,1))</f>
        <v/>
      </c>
      <c r="K28" s="13" t="n"/>
      <c r="L28" s="14">
        <f>IF(J28="","",IF(J28&lt;0,"Over capacity",IF(OR(I28="",K28=""),"OK",IF(I28&gt;K28,"Above target","OK"))))</f>
        <v/>
      </c>
      <c r="M28" s="10" t="n"/>
    </row>
    <row r="29">
      <c r="A29" s="9" t="n"/>
      <c r="B29" s="10" t="n"/>
      <c r="C29" s="10" t="n"/>
      <c r="D29" s="10" t="n"/>
      <c r="E29" s="10" t="n"/>
      <c r="F29" s="10" t="n"/>
      <c r="G29" s="11">
        <f>IF(OR(C29="",D29=""),"",ROUND(C29*D29-E29-F29,1))</f>
        <v/>
      </c>
      <c r="H29" s="10" t="n"/>
      <c r="I29" s="12">
        <f>IF(OR(G29="",H29=""),"",IF(G29&lt;=0,"",ROUND(H29/G29,3)))</f>
        <v/>
      </c>
      <c r="J29" s="11">
        <f>IF(OR(G29="",H29=""),"",ROUND(G29-H29,1))</f>
        <v/>
      </c>
      <c r="K29" s="13" t="n"/>
      <c r="L29" s="14">
        <f>IF(J29="","",IF(J29&lt;0,"Over capacity",IF(OR(I29="",K29=""),"OK",IF(I29&gt;K29,"Above target","OK"))))</f>
        <v/>
      </c>
      <c r="M29" s="10" t="n"/>
    </row>
    <row r="30">
      <c r="A30" s="9" t="n"/>
      <c r="B30" s="10" t="n"/>
      <c r="C30" s="10" t="n"/>
      <c r="D30" s="10" t="n"/>
      <c r="E30" s="10" t="n"/>
      <c r="F30" s="10" t="n"/>
      <c r="G30" s="11">
        <f>IF(OR(C30="",D30=""),"",ROUND(C30*D30-E30-F30,1))</f>
        <v/>
      </c>
      <c r="H30" s="10" t="n"/>
      <c r="I30" s="12">
        <f>IF(OR(G30="",H30=""),"",IF(G30&lt;=0,"",ROUND(H30/G30,3)))</f>
        <v/>
      </c>
      <c r="J30" s="11">
        <f>IF(OR(G30="",H30=""),"",ROUND(G30-H30,1))</f>
        <v/>
      </c>
      <c r="K30" s="13" t="n"/>
      <c r="L30" s="14">
        <f>IF(J30="","",IF(J30&lt;0,"Over capacity",IF(OR(I30="",K30=""),"OK",IF(I30&gt;K30,"Above target","OK"))))</f>
        <v/>
      </c>
      <c r="M30" s="10" t="n"/>
    </row>
    <row r="31">
      <c r="A31" s="9" t="n"/>
      <c r="B31" s="10" t="n"/>
      <c r="C31" s="10" t="n"/>
      <c r="D31" s="10" t="n"/>
      <c r="E31" s="10" t="n"/>
      <c r="F31" s="10" t="n"/>
      <c r="G31" s="11">
        <f>IF(OR(C31="",D31=""),"",ROUND(C31*D31-E31-F31,1))</f>
        <v/>
      </c>
      <c r="H31" s="10" t="n"/>
      <c r="I31" s="12">
        <f>IF(OR(G31="",H31=""),"",IF(G31&lt;=0,"",ROUND(H31/G31,3)))</f>
        <v/>
      </c>
      <c r="J31" s="11">
        <f>IF(OR(G31="",H31=""),"",ROUND(G31-H31,1))</f>
        <v/>
      </c>
      <c r="K31" s="13" t="n"/>
      <c r="L31" s="14">
        <f>IF(J31="","",IF(J31&lt;0,"Over capacity",IF(OR(I31="",K31=""),"OK",IF(I31&gt;K31,"Above target","OK"))))</f>
        <v/>
      </c>
      <c r="M31" s="10" t="n"/>
    </row>
    <row r="32">
      <c r="A32" s="9" t="n"/>
      <c r="B32" s="10" t="n"/>
      <c r="C32" s="10" t="n"/>
      <c r="D32" s="10" t="n"/>
      <c r="E32" s="10" t="n"/>
      <c r="F32" s="10" t="n"/>
      <c r="G32" s="11">
        <f>IF(OR(C32="",D32=""),"",ROUND(C32*D32-E32-F32,1))</f>
        <v/>
      </c>
      <c r="H32" s="10" t="n"/>
      <c r="I32" s="12">
        <f>IF(OR(G32="",H32=""),"",IF(G32&lt;=0,"",ROUND(H32/G32,3)))</f>
        <v/>
      </c>
      <c r="J32" s="11">
        <f>IF(OR(G32="",H32=""),"",ROUND(G32-H32,1))</f>
        <v/>
      </c>
      <c r="K32" s="13" t="n"/>
      <c r="L32" s="14">
        <f>IF(J32="","",IF(J32&lt;0,"Over capacity",IF(OR(I32="",K32=""),"OK",IF(I32&gt;K32,"Above target","OK"))))</f>
        <v/>
      </c>
      <c r="M32" s="10" t="n"/>
    </row>
    <row r="33">
      <c r="A33" s="9" t="n"/>
      <c r="B33" s="10" t="n"/>
      <c r="C33" s="10" t="n"/>
      <c r="D33" s="10" t="n"/>
      <c r="E33" s="10" t="n"/>
      <c r="F33" s="10" t="n"/>
      <c r="G33" s="11">
        <f>IF(OR(C33="",D33=""),"",ROUND(C33*D33-E33-F33,1))</f>
        <v/>
      </c>
      <c r="H33" s="10" t="n"/>
      <c r="I33" s="12">
        <f>IF(OR(G33="",H33=""),"",IF(G33&lt;=0,"",ROUND(H33/G33,3)))</f>
        <v/>
      </c>
      <c r="J33" s="11">
        <f>IF(OR(G33="",H33=""),"",ROUND(G33-H33,1))</f>
        <v/>
      </c>
      <c r="K33" s="13" t="n"/>
      <c r="L33" s="14">
        <f>IF(J33="","",IF(J33&lt;0,"Over capacity",IF(OR(I33="",K33=""),"OK",IF(I33&gt;K33,"Above target","OK"))))</f>
        <v/>
      </c>
      <c r="M33" s="10" t="n"/>
    </row>
    <row r="34">
      <c r="A34" s="9" t="n"/>
      <c r="B34" s="10" t="n"/>
      <c r="C34" s="10" t="n"/>
      <c r="D34" s="10" t="n"/>
      <c r="E34" s="10" t="n"/>
      <c r="F34" s="10" t="n"/>
      <c r="G34" s="11">
        <f>IF(OR(C34="",D34=""),"",ROUND(C34*D34-E34-F34,1))</f>
        <v/>
      </c>
      <c r="H34" s="10" t="n"/>
      <c r="I34" s="12">
        <f>IF(OR(G34="",H34=""),"",IF(G34&lt;=0,"",ROUND(H34/G34,3)))</f>
        <v/>
      </c>
      <c r="J34" s="11">
        <f>IF(OR(G34="",H34=""),"",ROUND(G34-H34,1))</f>
        <v/>
      </c>
      <c r="K34" s="13" t="n"/>
      <c r="L34" s="14">
        <f>IF(J34="","",IF(J34&lt;0,"Over capacity",IF(OR(I34="",K34=""),"OK",IF(I34&gt;K34,"Above target","OK"))))</f>
        <v/>
      </c>
      <c r="M34" s="10" t="n"/>
    </row>
    <row r="35">
      <c r="A35" s="9" t="n"/>
      <c r="B35" s="10" t="n"/>
      <c r="C35" s="10" t="n"/>
      <c r="D35" s="10" t="n"/>
      <c r="E35" s="10" t="n"/>
      <c r="F35" s="10" t="n"/>
      <c r="G35" s="11">
        <f>IF(OR(C35="",D35=""),"",ROUND(C35*D35-E35-F35,1))</f>
        <v/>
      </c>
      <c r="H35" s="10" t="n"/>
      <c r="I35" s="12">
        <f>IF(OR(G35="",H35=""),"",IF(G35&lt;=0,"",ROUND(H35/G35,3)))</f>
        <v/>
      </c>
      <c r="J35" s="11">
        <f>IF(OR(G35="",H35=""),"",ROUND(G35-H35,1))</f>
        <v/>
      </c>
      <c r="K35" s="13" t="n"/>
      <c r="L35" s="14">
        <f>IF(J35="","",IF(J35&lt;0,"Over capacity",IF(OR(I35="",K35=""),"OK",IF(I35&gt;K35,"Above target","OK"))))</f>
        <v/>
      </c>
      <c r="M35" s="10" t="n"/>
    </row>
    <row r="36">
      <c r="A36" s="9" t="n"/>
      <c r="B36" s="10" t="n"/>
      <c r="C36" s="10" t="n"/>
      <c r="D36" s="10" t="n"/>
      <c r="E36" s="10" t="n"/>
      <c r="F36" s="10" t="n"/>
      <c r="G36" s="11">
        <f>IF(OR(C36="",D36=""),"",ROUND(C36*D36-E36-F36,1))</f>
        <v/>
      </c>
      <c r="H36" s="10" t="n"/>
      <c r="I36" s="12">
        <f>IF(OR(G36="",H36=""),"",IF(G36&lt;=0,"",ROUND(H36/G36,3)))</f>
        <v/>
      </c>
      <c r="J36" s="11">
        <f>IF(OR(G36="",H36=""),"",ROUND(G36-H36,1))</f>
        <v/>
      </c>
      <c r="K36" s="13" t="n"/>
      <c r="L36" s="14">
        <f>IF(J36="","",IF(J36&lt;0,"Over capacity",IF(OR(I36="",K36=""),"OK",IF(I36&gt;K36,"Above target","OK"))))</f>
        <v/>
      </c>
      <c r="M36" s="10" t="n"/>
    </row>
    <row r="37">
      <c r="A37" s="9" t="n"/>
      <c r="B37" s="10" t="n"/>
      <c r="C37" s="10" t="n"/>
      <c r="D37" s="10" t="n"/>
      <c r="E37" s="10" t="n"/>
      <c r="F37" s="10" t="n"/>
      <c r="G37" s="11">
        <f>IF(OR(C37="",D37=""),"",ROUND(C37*D37-E37-F37,1))</f>
        <v/>
      </c>
      <c r="H37" s="10" t="n"/>
      <c r="I37" s="12">
        <f>IF(OR(G37="",H37=""),"",IF(G37&lt;=0,"",ROUND(H37/G37,3)))</f>
        <v/>
      </c>
      <c r="J37" s="11">
        <f>IF(OR(G37="",H37=""),"",ROUND(G37-H37,1))</f>
        <v/>
      </c>
      <c r="K37" s="13" t="n"/>
      <c r="L37" s="14">
        <f>IF(J37="","",IF(J37&lt;0,"Over capacity",IF(OR(I37="",K37=""),"OK",IF(I37&gt;K37,"Above target","OK"))))</f>
        <v/>
      </c>
      <c r="M37" s="10" t="n"/>
    </row>
    <row r="38">
      <c r="A38" s="9" t="n"/>
      <c r="B38" s="10" t="n"/>
      <c r="C38" s="10" t="n"/>
      <c r="D38" s="10" t="n"/>
      <c r="E38" s="10" t="n"/>
      <c r="F38" s="10" t="n"/>
      <c r="G38" s="11">
        <f>IF(OR(C38="",D38=""),"",ROUND(C38*D38-E38-F38,1))</f>
        <v/>
      </c>
      <c r="H38" s="10" t="n"/>
      <c r="I38" s="12">
        <f>IF(OR(G38="",H38=""),"",IF(G38&lt;=0,"",ROUND(H38/G38,3)))</f>
        <v/>
      </c>
      <c r="J38" s="11">
        <f>IF(OR(G38="",H38=""),"",ROUND(G38-H38,1))</f>
        <v/>
      </c>
      <c r="K38" s="13" t="n"/>
      <c r="L38" s="14">
        <f>IF(J38="","",IF(J38&lt;0,"Over capacity",IF(OR(I38="",K38=""),"OK",IF(I38&gt;K38,"Above target","OK"))))</f>
        <v/>
      </c>
      <c r="M38" s="10" t="n"/>
    </row>
    <row r="39">
      <c r="A39" s="9" t="n"/>
      <c r="B39" s="10" t="n"/>
      <c r="C39" s="10" t="n"/>
      <c r="D39" s="10" t="n"/>
      <c r="E39" s="10" t="n"/>
      <c r="F39" s="10" t="n"/>
      <c r="G39" s="11">
        <f>IF(OR(C39="",D39=""),"",ROUND(C39*D39-E39-F39,1))</f>
        <v/>
      </c>
      <c r="H39" s="10" t="n"/>
      <c r="I39" s="12">
        <f>IF(OR(G39="",H39=""),"",IF(G39&lt;=0,"",ROUND(H39/G39,3)))</f>
        <v/>
      </c>
      <c r="J39" s="11">
        <f>IF(OR(G39="",H39=""),"",ROUND(G39-H39,1))</f>
        <v/>
      </c>
      <c r="K39" s="13" t="n"/>
      <c r="L39" s="14">
        <f>IF(J39="","",IF(J39&lt;0,"Over capacity",IF(OR(I39="",K39=""),"OK",IF(I39&gt;K39,"Above target","OK"))))</f>
        <v/>
      </c>
      <c r="M39" s="10" t="n"/>
    </row>
    <row r="40">
      <c r="A40" s="9" t="n"/>
      <c r="B40" s="10" t="n"/>
      <c r="C40" s="10" t="n"/>
      <c r="D40" s="10" t="n"/>
      <c r="E40" s="10" t="n"/>
      <c r="F40" s="10" t="n"/>
      <c r="G40" s="11">
        <f>IF(OR(C40="",D40=""),"",ROUND(C40*D40-E40-F40,1))</f>
        <v/>
      </c>
      <c r="H40" s="10" t="n"/>
      <c r="I40" s="12">
        <f>IF(OR(G40="",H40=""),"",IF(G40&lt;=0,"",ROUND(H40/G40,3)))</f>
        <v/>
      </c>
      <c r="J40" s="11">
        <f>IF(OR(G40="",H40=""),"",ROUND(G40-H40,1))</f>
        <v/>
      </c>
      <c r="K40" s="13" t="n"/>
      <c r="L40" s="14">
        <f>IF(J40="","",IF(J40&lt;0,"Over capacity",IF(OR(I40="",K40=""),"OK",IF(I40&gt;K40,"Above target","OK"))))</f>
        <v/>
      </c>
      <c r="M40" s="10" t="n"/>
    </row>
    <row r="41">
      <c r="A41" s="9" t="n"/>
      <c r="B41" s="10" t="n"/>
      <c r="C41" s="10" t="n"/>
      <c r="D41" s="10" t="n"/>
      <c r="E41" s="10" t="n"/>
      <c r="F41" s="10" t="n"/>
      <c r="G41" s="11">
        <f>IF(OR(C41="",D41=""),"",ROUND(C41*D41-E41-F41,1))</f>
        <v/>
      </c>
      <c r="H41" s="10" t="n"/>
      <c r="I41" s="12">
        <f>IF(OR(G41="",H41=""),"",IF(G41&lt;=0,"",ROUND(H41/G41,3)))</f>
        <v/>
      </c>
      <c r="J41" s="11">
        <f>IF(OR(G41="",H41=""),"",ROUND(G41-H41,1))</f>
        <v/>
      </c>
      <c r="K41" s="13" t="n"/>
      <c r="L41" s="14">
        <f>IF(J41="","",IF(J41&lt;0,"Over capacity",IF(OR(I41="",K41=""),"OK",IF(I41&gt;K41,"Above target","OK"))))</f>
        <v/>
      </c>
      <c r="M41" s="10" t="n"/>
    </row>
    <row r="42">
      <c r="A42" s="9" t="n"/>
      <c r="B42" s="10" t="n"/>
      <c r="C42" s="10" t="n"/>
      <c r="D42" s="10" t="n"/>
      <c r="E42" s="10" t="n"/>
      <c r="F42" s="10" t="n"/>
      <c r="G42" s="11">
        <f>IF(OR(C42="",D42=""),"",ROUND(C42*D42-E42-F42,1))</f>
        <v/>
      </c>
      <c r="H42" s="10" t="n"/>
      <c r="I42" s="12">
        <f>IF(OR(G42="",H42=""),"",IF(G42&lt;=0,"",ROUND(H42/G42,3)))</f>
        <v/>
      </c>
      <c r="J42" s="11">
        <f>IF(OR(G42="",H42=""),"",ROUND(G42-H42,1))</f>
        <v/>
      </c>
      <c r="K42" s="13" t="n"/>
      <c r="L42" s="14">
        <f>IF(J42="","",IF(J42&lt;0,"Over capacity",IF(OR(I42="",K42=""),"OK",IF(I42&gt;K42,"Above target","OK"))))</f>
        <v/>
      </c>
      <c r="M42" s="10" t="n"/>
    </row>
    <row r="43">
      <c r="A43" s="9" t="n"/>
      <c r="B43" s="10" t="n"/>
      <c r="C43" s="10" t="n"/>
      <c r="D43" s="10" t="n"/>
      <c r="E43" s="10" t="n"/>
      <c r="F43" s="10" t="n"/>
      <c r="G43" s="11">
        <f>IF(OR(C43="",D43=""),"",ROUND(C43*D43-E43-F43,1))</f>
        <v/>
      </c>
      <c r="H43" s="10" t="n"/>
      <c r="I43" s="12">
        <f>IF(OR(G43="",H43=""),"",IF(G43&lt;=0,"",ROUND(H43/G43,3)))</f>
        <v/>
      </c>
      <c r="J43" s="11">
        <f>IF(OR(G43="",H43=""),"",ROUND(G43-H43,1))</f>
        <v/>
      </c>
      <c r="K43" s="13" t="n"/>
      <c r="L43" s="14">
        <f>IF(J43="","",IF(J43&lt;0,"Over capacity",IF(OR(I43="",K43=""),"OK",IF(I43&gt;K43,"Above target","OK"))))</f>
        <v/>
      </c>
      <c r="M43" s="10" t="n"/>
    </row>
    <row r="44">
      <c r="A44" s="9" t="n"/>
      <c r="B44" s="10" t="n"/>
      <c r="C44" s="10" t="n"/>
      <c r="D44" s="10" t="n"/>
      <c r="E44" s="10" t="n"/>
      <c r="F44" s="10" t="n"/>
      <c r="G44" s="11">
        <f>IF(OR(C44="",D44=""),"",ROUND(C44*D44-E44-F44,1))</f>
        <v/>
      </c>
      <c r="H44" s="10" t="n"/>
      <c r="I44" s="12">
        <f>IF(OR(G44="",H44=""),"",IF(G44&lt;=0,"",ROUND(H44/G44,3)))</f>
        <v/>
      </c>
      <c r="J44" s="11">
        <f>IF(OR(G44="",H44=""),"",ROUND(G44-H44,1))</f>
        <v/>
      </c>
      <c r="K44" s="13" t="n"/>
      <c r="L44" s="14">
        <f>IF(J44="","",IF(J44&lt;0,"Over capacity",IF(OR(I44="",K44=""),"OK",IF(I44&gt;K44,"Above target","OK"))))</f>
        <v/>
      </c>
      <c r="M44" s="10" t="n"/>
    </row>
    <row r="45">
      <c r="A45" s="9" t="n"/>
      <c r="B45" s="10" t="n"/>
      <c r="C45" s="10" t="n"/>
      <c r="D45" s="10" t="n"/>
      <c r="E45" s="10" t="n"/>
      <c r="F45" s="10" t="n"/>
      <c r="G45" s="11">
        <f>IF(OR(C45="",D45=""),"",ROUND(C45*D45-E45-F45,1))</f>
        <v/>
      </c>
      <c r="H45" s="10" t="n"/>
      <c r="I45" s="12">
        <f>IF(OR(G45="",H45=""),"",IF(G45&lt;=0,"",ROUND(H45/G45,3)))</f>
        <v/>
      </c>
      <c r="J45" s="11">
        <f>IF(OR(G45="",H45=""),"",ROUND(G45-H45,1))</f>
        <v/>
      </c>
      <c r="K45" s="13" t="n"/>
      <c r="L45" s="14">
        <f>IF(J45="","",IF(J45&lt;0,"Over capacity",IF(OR(I45="",K45=""),"OK",IF(I45&gt;K45,"Above target","OK"))))</f>
        <v/>
      </c>
      <c r="M45" s="10" t="n"/>
    </row>
    <row r="46">
      <c r="A46" s="9" t="n"/>
      <c r="B46" s="10" t="n"/>
      <c r="C46" s="10" t="n"/>
      <c r="D46" s="10" t="n"/>
      <c r="E46" s="10" t="n"/>
      <c r="F46" s="10" t="n"/>
      <c r="G46" s="11">
        <f>IF(OR(C46="",D46=""),"",ROUND(C46*D46-E46-F46,1))</f>
        <v/>
      </c>
      <c r="H46" s="10" t="n"/>
      <c r="I46" s="12">
        <f>IF(OR(G46="",H46=""),"",IF(G46&lt;=0,"",ROUND(H46/G46,3)))</f>
        <v/>
      </c>
      <c r="J46" s="11">
        <f>IF(OR(G46="",H46=""),"",ROUND(G46-H46,1))</f>
        <v/>
      </c>
      <c r="K46" s="13" t="n"/>
      <c r="L46" s="14">
        <f>IF(J46="","",IF(J46&lt;0,"Over capacity",IF(OR(I46="",K46=""),"OK",IF(I46&gt;K46,"Above target","OK"))))</f>
        <v/>
      </c>
      <c r="M46" s="10" t="n"/>
    </row>
    <row r="47">
      <c r="A47" s="9" t="n"/>
      <c r="B47" s="10" t="n"/>
      <c r="C47" s="10" t="n"/>
      <c r="D47" s="10" t="n"/>
      <c r="E47" s="10" t="n"/>
      <c r="F47" s="10" t="n"/>
      <c r="G47" s="11">
        <f>IF(OR(C47="",D47=""),"",ROUND(C47*D47-E47-F47,1))</f>
        <v/>
      </c>
      <c r="H47" s="10" t="n"/>
      <c r="I47" s="12">
        <f>IF(OR(G47="",H47=""),"",IF(G47&lt;=0,"",ROUND(H47/G47,3)))</f>
        <v/>
      </c>
      <c r="J47" s="11">
        <f>IF(OR(G47="",H47=""),"",ROUND(G47-H47,1))</f>
        <v/>
      </c>
      <c r="K47" s="13" t="n"/>
      <c r="L47" s="14">
        <f>IF(J47="","",IF(J47&lt;0,"Over capacity",IF(OR(I47="",K47=""),"OK",IF(I47&gt;K47,"Above target","OK"))))</f>
        <v/>
      </c>
      <c r="M47" s="10" t="n"/>
    </row>
    <row r="48">
      <c r="A48" s="9" t="n"/>
      <c r="B48" s="10" t="n"/>
      <c r="C48" s="10" t="n"/>
      <c r="D48" s="10" t="n"/>
      <c r="E48" s="10" t="n"/>
      <c r="F48" s="10" t="n"/>
      <c r="G48" s="11">
        <f>IF(OR(C48="",D48=""),"",ROUND(C48*D48-E48-F48,1))</f>
        <v/>
      </c>
      <c r="H48" s="10" t="n"/>
      <c r="I48" s="12">
        <f>IF(OR(G48="",H48=""),"",IF(G48&lt;=0,"",ROUND(H48/G48,3)))</f>
        <v/>
      </c>
      <c r="J48" s="11">
        <f>IF(OR(G48="",H48=""),"",ROUND(G48-H48,1))</f>
        <v/>
      </c>
      <c r="K48" s="13" t="n"/>
      <c r="L48" s="14">
        <f>IF(J48="","",IF(J48&lt;0,"Over capacity",IF(OR(I48="",K48=""),"OK",IF(I48&gt;K48,"Above target","OK"))))</f>
        <v/>
      </c>
      <c r="M48" s="10" t="n"/>
    </row>
    <row r="49">
      <c r="A49" s="9" t="n"/>
      <c r="B49" s="10" t="n"/>
      <c r="C49" s="10" t="n"/>
      <c r="D49" s="10" t="n"/>
      <c r="E49" s="10" t="n"/>
      <c r="F49" s="10" t="n"/>
      <c r="G49" s="11">
        <f>IF(OR(C49="",D49=""),"",ROUND(C49*D49-E49-F49,1))</f>
        <v/>
      </c>
      <c r="H49" s="10" t="n"/>
      <c r="I49" s="12">
        <f>IF(OR(G49="",H49=""),"",IF(G49&lt;=0,"",ROUND(H49/G49,3)))</f>
        <v/>
      </c>
      <c r="J49" s="11">
        <f>IF(OR(G49="",H49=""),"",ROUND(G49-H49,1))</f>
        <v/>
      </c>
      <c r="K49" s="13" t="n"/>
      <c r="L49" s="14">
        <f>IF(J49="","",IF(J49&lt;0,"Over capacity",IF(OR(I49="",K49=""),"OK",IF(I49&gt;K49,"Above target","OK"))))</f>
        <v/>
      </c>
      <c r="M49" s="10" t="n"/>
    </row>
    <row r="50">
      <c r="A50" s="9" t="n"/>
      <c r="B50" s="10" t="n"/>
      <c r="C50" s="10" t="n"/>
      <c r="D50" s="10" t="n"/>
      <c r="E50" s="10" t="n"/>
      <c r="F50" s="10" t="n"/>
      <c r="G50" s="11">
        <f>IF(OR(C50="",D50=""),"",ROUND(C50*D50-E50-F50,1))</f>
        <v/>
      </c>
      <c r="H50" s="10" t="n"/>
      <c r="I50" s="12">
        <f>IF(OR(G50="",H50=""),"",IF(G50&lt;=0,"",ROUND(H50/G50,3)))</f>
        <v/>
      </c>
      <c r="J50" s="11">
        <f>IF(OR(G50="",H50=""),"",ROUND(G50-H50,1))</f>
        <v/>
      </c>
      <c r="K50" s="13" t="n"/>
      <c r="L50" s="14">
        <f>IF(J50="","",IF(J50&lt;0,"Over capacity",IF(OR(I50="",K50=""),"OK",IF(I50&gt;K50,"Above target","OK"))))</f>
        <v/>
      </c>
      <c r="M50" s="10" t="n"/>
    </row>
    <row r="51">
      <c r="A51" s="9" t="n"/>
      <c r="B51" s="10" t="n"/>
      <c r="C51" s="10" t="n"/>
      <c r="D51" s="10" t="n"/>
      <c r="E51" s="10" t="n"/>
      <c r="F51" s="10" t="n"/>
      <c r="G51" s="11">
        <f>IF(OR(C51="",D51=""),"",ROUND(C51*D51-E51-F51,1))</f>
        <v/>
      </c>
      <c r="H51" s="10" t="n"/>
      <c r="I51" s="12">
        <f>IF(OR(G51="",H51=""),"",IF(G51&lt;=0,"",ROUND(H51/G51,3)))</f>
        <v/>
      </c>
      <c r="J51" s="11">
        <f>IF(OR(G51="",H51=""),"",ROUND(G51-H51,1))</f>
        <v/>
      </c>
      <c r="K51" s="13" t="n"/>
      <c r="L51" s="14">
        <f>IF(J51="","",IF(J51&lt;0,"Over capacity",IF(OR(I51="",K51=""),"OK",IF(I51&gt;K51,"Above target","OK"))))</f>
        <v/>
      </c>
      <c r="M51" s="10" t="n"/>
    </row>
    <row r="52">
      <c r="A52" s="9" t="n"/>
      <c r="B52" s="10" t="n"/>
      <c r="C52" s="10" t="n"/>
      <c r="D52" s="10" t="n"/>
      <c r="E52" s="10" t="n"/>
      <c r="F52" s="10" t="n"/>
      <c r="G52" s="11">
        <f>IF(OR(C52="",D52=""),"",ROUND(C52*D52-E52-F52,1))</f>
        <v/>
      </c>
      <c r="H52" s="10" t="n"/>
      <c r="I52" s="12">
        <f>IF(OR(G52="",H52=""),"",IF(G52&lt;=0,"",ROUND(H52/G52,3)))</f>
        <v/>
      </c>
      <c r="J52" s="11">
        <f>IF(OR(G52="",H52=""),"",ROUND(G52-H52,1))</f>
        <v/>
      </c>
      <c r="K52" s="13" t="n"/>
      <c r="L52" s="14">
        <f>IF(J52="","",IF(J52&lt;0,"Over capacity",IF(OR(I52="",K52=""),"OK",IF(I52&gt;K52,"Above target","OK"))))</f>
        <v/>
      </c>
      <c r="M52" s="10" t="n"/>
    </row>
    <row r="53">
      <c r="A53" s="9" t="n"/>
      <c r="B53" s="10" t="n"/>
      <c r="C53" s="10" t="n"/>
      <c r="D53" s="10" t="n"/>
      <c r="E53" s="10" t="n"/>
      <c r="F53" s="10" t="n"/>
      <c r="G53" s="11">
        <f>IF(OR(C53="",D53=""),"",ROUND(C53*D53-E53-F53,1))</f>
        <v/>
      </c>
      <c r="H53" s="10" t="n"/>
      <c r="I53" s="12">
        <f>IF(OR(G53="",H53=""),"",IF(G53&lt;=0,"",ROUND(H53/G53,3)))</f>
        <v/>
      </c>
      <c r="J53" s="11">
        <f>IF(OR(G53="",H53=""),"",ROUND(G53-H53,1))</f>
        <v/>
      </c>
      <c r="K53" s="13" t="n"/>
      <c r="L53" s="14">
        <f>IF(J53="","",IF(J53&lt;0,"Over capacity",IF(OR(I53="",K53=""),"OK",IF(I53&gt;K53,"Above target","OK"))))</f>
        <v/>
      </c>
      <c r="M53" s="10" t="n"/>
    </row>
    <row r="54">
      <c r="A54" s="9" t="n"/>
      <c r="B54" s="10" t="n"/>
      <c r="C54" s="10" t="n"/>
      <c r="D54" s="10" t="n"/>
      <c r="E54" s="10" t="n"/>
      <c r="F54" s="10" t="n"/>
      <c r="G54" s="11">
        <f>IF(OR(C54="",D54=""),"",ROUND(C54*D54-E54-F54,1))</f>
        <v/>
      </c>
      <c r="H54" s="10" t="n"/>
      <c r="I54" s="12">
        <f>IF(OR(G54="",H54=""),"",IF(G54&lt;=0,"",ROUND(H54/G54,3)))</f>
        <v/>
      </c>
      <c r="J54" s="11">
        <f>IF(OR(G54="",H54=""),"",ROUND(G54-H54,1))</f>
        <v/>
      </c>
      <c r="K54" s="13" t="n"/>
      <c r="L54" s="14">
        <f>IF(J54="","",IF(J54&lt;0,"Over capacity",IF(OR(I54="",K54=""),"OK",IF(I54&gt;K54,"Above target","OK"))))</f>
        <v/>
      </c>
      <c r="M54" s="10" t="n"/>
    </row>
    <row r="55">
      <c r="A55" s="9" t="n"/>
      <c r="B55" s="10" t="n"/>
      <c r="C55" s="10" t="n"/>
      <c r="D55" s="10" t="n"/>
      <c r="E55" s="10" t="n"/>
      <c r="F55" s="10" t="n"/>
      <c r="G55" s="11">
        <f>IF(OR(C55="",D55=""),"",ROUND(C55*D55-E55-F55,1))</f>
        <v/>
      </c>
      <c r="H55" s="10" t="n"/>
      <c r="I55" s="12">
        <f>IF(OR(G55="",H55=""),"",IF(G55&lt;=0,"",ROUND(H55/G55,3)))</f>
        <v/>
      </c>
      <c r="J55" s="11">
        <f>IF(OR(G55="",H55=""),"",ROUND(G55-H55,1))</f>
        <v/>
      </c>
      <c r="K55" s="13" t="n"/>
      <c r="L55" s="14">
        <f>IF(J55="","",IF(J55&lt;0,"Over capacity",IF(OR(I55="",K55=""),"OK",IF(I55&gt;K55,"Above target","OK"))))</f>
        <v/>
      </c>
      <c r="M55" s="10" t="n"/>
    </row>
    <row r="56">
      <c r="A56" s="9" t="n"/>
      <c r="B56" s="10" t="n"/>
      <c r="C56" s="10" t="n"/>
      <c r="D56" s="10" t="n"/>
      <c r="E56" s="10" t="n"/>
      <c r="F56" s="10" t="n"/>
      <c r="G56" s="11">
        <f>IF(OR(C56="",D56=""),"",ROUND(C56*D56-E56-F56,1))</f>
        <v/>
      </c>
      <c r="H56" s="10" t="n"/>
      <c r="I56" s="12">
        <f>IF(OR(G56="",H56=""),"",IF(G56&lt;=0,"",ROUND(H56/G56,3)))</f>
        <v/>
      </c>
      <c r="J56" s="11">
        <f>IF(OR(G56="",H56=""),"",ROUND(G56-H56,1))</f>
        <v/>
      </c>
      <c r="K56" s="13" t="n"/>
      <c r="L56" s="14">
        <f>IF(J56="","",IF(J56&lt;0,"Over capacity",IF(OR(I56="",K56=""),"OK",IF(I56&gt;K56,"Above target","OK"))))</f>
        <v/>
      </c>
      <c r="M56" s="10" t="n"/>
    </row>
    <row r="57">
      <c r="A57" s="9" t="n"/>
      <c r="B57" s="10" t="n"/>
      <c r="C57" s="10" t="n"/>
      <c r="D57" s="10" t="n"/>
      <c r="E57" s="10" t="n"/>
      <c r="F57" s="10" t="n"/>
      <c r="G57" s="11">
        <f>IF(OR(C57="",D57=""),"",ROUND(C57*D57-E57-F57,1))</f>
        <v/>
      </c>
      <c r="H57" s="10" t="n"/>
      <c r="I57" s="12">
        <f>IF(OR(G57="",H57=""),"",IF(G57&lt;=0,"",ROUND(H57/G57,3)))</f>
        <v/>
      </c>
      <c r="J57" s="11">
        <f>IF(OR(G57="",H57=""),"",ROUND(G57-H57,1))</f>
        <v/>
      </c>
      <c r="K57" s="13" t="n"/>
      <c r="L57" s="14">
        <f>IF(J57="","",IF(J57&lt;0,"Over capacity",IF(OR(I57="",K57=""),"OK",IF(I57&gt;K57,"Above target","OK"))))</f>
        <v/>
      </c>
      <c r="M57" s="10" t="n"/>
    </row>
    <row r="58">
      <c r="A58" s="9" t="n"/>
      <c r="B58" s="10" t="n"/>
      <c r="C58" s="10" t="n"/>
      <c r="D58" s="10" t="n"/>
      <c r="E58" s="10" t="n"/>
      <c r="F58" s="10" t="n"/>
      <c r="G58" s="11">
        <f>IF(OR(C58="",D58=""),"",ROUND(C58*D58-E58-F58,1))</f>
        <v/>
      </c>
      <c r="H58" s="10" t="n"/>
      <c r="I58" s="12">
        <f>IF(OR(G58="",H58=""),"",IF(G58&lt;=0,"",ROUND(H58/G58,3)))</f>
        <v/>
      </c>
      <c r="J58" s="11">
        <f>IF(OR(G58="",H58=""),"",ROUND(G58-H58,1))</f>
        <v/>
      </c>
      <c r="K58" s="13" t="n"/>
      <c r="L58" s="14">
        <f>IF(J58="","",IF(J58&lt;0,"Over capacity",IF(OR(I58="",K58=""),"OK",IF(I58&gt;K58,"Above target","OK"))))</f>
        <v/>
      </c>
      <c r="M58" s="10" t="n"/>
    </row>
    <row r="59">
      <c r="A59" s="9" t="n"/>
      <c r="B59" s="10" t="n"/>
      <c r="C59" s="10" t="n"/>
      <c r="D59" s="10" t="n"/>
      <c r="E59" s="10" t="n"/>
      <c r="F59" s="10" t="n"/>
      <c r="G59" s="11">
        <f>IF(OR(C59="",D59=""),"",ROUND(C59*D59-E59-F59,1))</f>
        <v/>
      </c>
      <c r="H59" s="10" t="n"/>
      <c r="I59" s="12">
        <f>IF(OR(G59="",H59=""),"",IF(G59&lt;=0,"",ROUND(H59/G59,3)))</f>
        <v/>
      </c>
      <c r="J59" s="11">
        <f>IF(OR(G59="",H59=""),"",ROUND(G59-H59,1))</f>
        <v/>
      </c>
      <c r="K59" s="13" t="n"/>
      <c r="L59" s="14">
        <f>IF(J59="","",IF(J59&lt;0,"Over capacity",IF(OR(I59="",K59=""),"OK",IF(I59&gt;K59,"Above target","OK"))))</f>
        <v/>
      </c>
      <c r="M59" s="10" t="n"/>
    </row>
    <row r="60">
      <c r="A60" s="9" t="n"/>
      <c r="B60" s="10" t="n"/>
      <c r="C60" s="10" t="n"/>
      <c r="D60" s="10" t="n"/>
      <c r="E60" s="10" t="n"/>
      <c r="F60" s="10" t="n"/>
      <c r="G60" s="11">
        <f>IF(OR(C60="",D60=""),"",ROUND(C60*D60-E60-F60,1))</f>
        <v/>
      </c>
      <c r="H60" s="10" t="n"/>
      <c r="I60" s="12">
        <f>IF(OR(G60="",H60=""),"",IF(G60&lt;=0,"",ROUND(H60/G60,3)))</f>
        <v/>
      </c>
      <c r="J60" s="11">
        <f>IF(OR(G60="",H60=""),"",ROUND(G60-H60,1))</f>
        <v/>
      </c>
      <c r="K60" s="13" t="n"/>
      <c r="L60" s="14">
        <f>IF(J60="","",IF(J60&lt;0,"Over capacity",IF(OR(I60="",K60=""),"OK",IF(I60&gt;K60,"Above target","OK"))))</f>
        <v/>
      </c>
      <c r="M60" s="10" t="n"/>
    </row>
    <row r="61">
      <c r="A61" s="9" t="n"/>
      <c r="B61" s="10" t="n"/>
      <c r="C61" s="10" t="n"/>
      <c r="D61" s="10" t="n"/>
      <c r="E61" s="10" t="n"/>
      <c r="F61" s="10" t="n"/>
      <c r="G61" s="11">
        <f>IF(OR(C61="",D61=""),"",ROUND(C61*D61-E61-F61,1))</f>
        <v/>
      </c>
      <c r="H61" s="10" t="n"/>
      <c r="I61" s="12">
        <f>IF(OR(G61="",H61=""),"",IF(G61&lt;=0,"",ROUND(H61/G61,3)))</f>
        <v/>
      </c>
      <c r="J61" s="11">
        <f>IF(OR(G61="",H61=""),"",ROUND(G61-H61,1))</f>
        <v/>
      </c>
      <c r="K61" s="13" t="n"/>
      <c r="L61" s="14">
        <f>IF(J61="","",IF(J61&lt;0,"Over capacity",IF(OR(I61="",K61=""),"OK",IF(I61&gt;K61,"Above target","OK"))))</f>
        <v/>
      </c>
      <c r="M61" s="10" t="n"/>
    </row>
    <row r="62">
      <c r="A62" s="9" t="n"/>
      <c r="B62" s="10" t="n"/>
      <c r="C62" s="10" t="n"/>
      <c r="D62" s="10" t="n"/>
      <c r="E62" s="10" t="n"/>
      <c r="F62" s="10" t="n"/>
      <c r="G62" s="11">
        <f>IF(OR(C62="",D62=""),"",ROUND(C62*D62-E62-F62,1))</f>
        <v/>
      </c>
      <c r="H62" s="10" t="n"/>
      <c r="I62" s="12">
        <f>IF(OR(G62="",H62=""),"",IF(G62&lt;=0,"",ROUND(H62/G62,3)))</f>
        <v/>
      </c>
      <c r="J62" s="11">
        <f>IF(OR(G62="",H62=""),"",ROUND(G62-H62,1))</f>
        <v/>
      </c>
      <c r="K62" s="13" t="n"/>
      <c r="L62" s="14">
        <f>IF(J62="","",IF(J62&lt;0,"Over capacity",IF(OR(I62="",K62=""),"OK",IF(I62&gt;K62,"Above target","OK"))))</f>
        <v/>
      </c>
      <c r="M62" s="10" t="n"/>
    </row>
    <row r="63">
      <c r="A63" s="9" t="n"/>
      <c r="B63" s="10" t="n"/>
      <c r="C63" s="10" t="n"/>
      <c r="D63" s="10" t="n"/>
      <c r="E63" s="10" t="n"/>
      <c r="F63" s="10" t="n"/>
      <c r="G63" s="11">
        <f>IF(OR(C63="",D63=""),"",ROUND(C63*D63-E63-F63,1))</f>
        <v/>
      </c>
      <c r="H63" s="10" t="n"/>
      <c r="I63" s="12">
        <f>IF(OR(G63="",H63=""),"",IF(G63&lt;=0,"",ROUND(H63/G63,3)))</f>
        <v/>
      </c>
      <c r="J63" s="11">
        <f>IF(OR(G63="",H63=""),"",ROUND(G63-H63,1))</f>
        <v/>
      </c>
      <c r="K63" s="13" t="n"/>
      <c r="L63" s="14">
        <f>IF(J63="","",IF(J63&lt;0,"Over capacity",IF(OR(I63="",K63=""),"OK",IF(I63&gt;K63,"Above target","OK"))))</f>
        <v/>
      </c>
      <c r="M63" s="10" t="n"/>
    </row>
    <row r="64">
      <c r="A64" s="9" t="n"/>
      <c r="B64" s="10" t="n"/>
      <c r="C64" s="10" t="n"/>
      <c r="D64" s="10" t="n"/>
      <c r="E64" s="10" t="n"/>
      <c r="F64" s="10" t="n"/>
      <c r="G64" s="11">
        <f>IF(OR(C64="",D64=""),"",ROUND(C64*D64-E64-F64,1))</f>
        <v/>
      </c>
      <c r="H64" s="10" t="n"/>
      <c r="I64" s="12">
        <f>IF(OR(G64="",H64=""),"",IF(G64&lt;=0,"",ROUND(H64/G64,3)))</f>
        <v/>
      </c>
      <c r="J64" s="11">
        <f>IF(OR(G64="",H64=""),"",ROUND(G64-H64,1))</f>
        <v/>
      </c>
      <c r="K64" s="13" t="n"/>
      <c r="L64" s="14">
        <f>IF(J64="","",IF(J64&lt;0,"Over capacity",IF(OR(I64="",K64=""),"OK",IF(I64&gt;K64,"Above target","OK"))))</f>
        <v/>
      </c>
      <c r="M64" s="10" t="n"/>
    </row>
    <row r="65">
      <c r="A65" s="9" t="n"/>
      <c r="B65" s="10" t="n"/>
      <c r="C65" s="10" t="n"/>
      <c r="D65" s="10" t="n"/>
      <c r="E65" s="10" t="n"/>
      <c r="F65" s="10" t="n"/>
      <c r="G65" s="11">
        <f>IF(OR(C65="",D65=""),"",ROUND(C65*D65-E65-F65,1))</f>
        <v/>
      </c>
      <c r="H65" s="10" t="n"/>
      <c r="I65" s="12">
        <f>IF(OR(G65="",H65=""),"",IF(G65&lt;=0,"",ROUND(H65/G65,3)))</f>
        <v/>
      </c>
      <c r="J65" s="11">
        <f>IF(OR(G65="",H65=""),"",ROUND(G65-H65,1))</f>
        <v/>
      </c>
      <c r="K65" s="13" t="n"/>
      <c r="L65" s="14">
        <f>IF(J65="","",IF(J65&lt;0,"Over capacity",IF(OR(I65="",K65=""),"OK",IF(I65&gt;K65,"Above target","OK"))))</f>
        <v/>
      </c>
      <c r="M65" s="10" t="n"/>
    </row>
    <row r="66">
      <c r="A66" s="9" t="n"/>
      <c r="B66" s="10" t="n"/>
      <c r="C66" s="10" t="n"/>
      <c r="D66" s="10" t="n"/>
      <c r="E66" s="10" t="n"/>
      <c r="F66" s="10" t="n"/>
      <c r="G66" s="11">
        <f>IF(OR(C66="",D66=""),"",ROUND(C66*D66-E66-F66,1))</f>
        <v/>
      </c>
      <c r="H66" s="10" t="n"/>
      <c r="I66" s="12">
        <f>IF(OR(G66="",H66=""),"",IF(G66&lt;=0,"",ROUND(H66/G66,3)))</f>
        <v/>
      </c>
      <c r="J66" s="11">
        <f>IF(OR(G66="",H66=""),"",ROUND(G66-H66,1))</f>
        <v/>
      </c>
      <c r="K66" s="13" t="n"/>
      <c r="L66" s="14">
        <f>IF(J66="","",IF(J66&lt;0,"Over capacity",IF(OR(I66="",K66=""),"OK",IF(I66&gt;K66,"Above target","OK"))))</f>
        <v/>
      </c>
      <c r="M66" s="10" t="n"/>
    </row>
    <row r="67">
      <c r="A67" s="9" t="n"/>
      <c r="B67" s="10" t="n"/>
      <c r="C67" s="10" t="n"/>
      <c r="D67" s="10" t="n"/>
      <c r="E67" s="10" t="n"/>
      <c r="F67" s="10" t="n"/>
      <c r="G67" s="11">
        <f>IF(OR(C67="",D67=""),"",ROUND(C67*D67-E67-F67,1))</f>
        <v/>
      </c>
      <c r="H67" s="10" t="n"/>
      <c r="I67" s="12">
        <f>IF(OR(G67="",H67=""),"",IF(G67&lt;=0,"",ROUND(H67/G67,3)))</f>
        <v/>
      </c>
      <c r="J67" s="11">
        <f>IF(OR(G67="",H67=""),"",ROUND(G67-H67,1))</f>
        <v/>
      </c>
      <c r="K67" s="13" t="n"/>
      <c r="L67" s="14">
        <f>IF(J67="","",IF(J67&lt;0,"Over capacity",IF(OR(I67="",K67=""),"OK",IF(I67&gt;K67,"Above target","OK"))))</f>
        <v/>
      </c>
      <c r="M67" s="10" t="n"/>
    </row>
    <row r="68">
      <c r="A68" s="9" t="n"/>
      <c r="B68" s="10" t="n"/>
      <c r="C68" s="10" t="n"/>
      <c r="D68" s="10" t="n"/>
      <c r="E68" s="10" t="n"/>
      <c r="F68" s="10" t="n"/>
      <c r="G68" s="11">
        <f>IF(OR(C68="",D68=""),"",ROUND(C68*D68-E68-F68,1))</f>
        <v/>
      </c>
      <c r="H68" s="10" t="n"/>
      <c r="I68" s="12">
        <f>IF(OR(G68="",H68=""),"",IF(G68&lt;=0,"",ROUND(H68/G68,3)))</f>
        <v/>
      </c>
      <c r="J68" s="11">
        <f>IF(OR(G68="",H68=""),"",ROUND(G68-H68,1))</f>
        <v/>
      </c>
      <c r="K68" s="13" t="n"/>
      <c r="L68" s="14">
        <f>IF(J68="","",IF(J68&lt;0,"Over capacity",IF(OR(I68="",K68=""),"OK",IF(I68&gt;K68,"Above target","OK"))))</f>
        <v/>
      </c>
      <c r="M68" s="10" t="n"/>
    </row>
  </sheetData>
  <mergeCells count="6">
    <mergeCell ref="A4:B4"/>
    <mergeCell ref="C5:D5"/>
    <mergeCell ref="A5:B5"/>
    <mergeCell ref="C3:D3"/>
    <mergeCell ref="A3:B3"/>
    <mergeCell ref="C4:D4"/>
  </mergeCells>
  <conditionalFormatting sqref="L9:L68">
    <cfRule type="cellIs" priority="1" operator="equal" dxfId="0">
      <formula>"Over capacity"</formula>
    </cfRule>
    <cfRule type="cellIs" priority="2" operator="equal" dxfId="1">
      <formula>"Above target"</formula>
    </cfRule>
    <cfRule type="cellIs" priority="3" operator="equal" dxfId="2">
      <formula>"OK"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9" customWidth="1" min="3" max="3"/>
    <col width="10" customWidth="1" min="4" max="4"/>
    <col width="10" customWidth="1" min="5" max="5"/>
    <col width="12" customWidth="1" min="6" max="6"/>
    <col width="10" customWidth="1" min="7" max="7"/>
    <col width="10" customWidth="1" min="8" max="8"/>
    <col width="10" customWidth="1" min="9" max="9"/>
    <col width="11" customWidth="1" min="10" max="10"/>
    <col width="10" customWidth="1" min="11" max="11"/>
    <col width="13" customWidth="1" min="12" max="12"/>
    <col width="44" customWidth="1" min="13" max="13"/>
  </cols>
  <sheetData>
    <row r="1">
      <c r="A1" s="1" t="inlineStr">
        <is>
          <t>Capacity plan: [team or department]: example</t>
        </is>
      </c>
    </row>
    <row r="2">
      <c r="A2" s="5" t="inlineStr">
        <is>
          <t>Example: a fictional 52-person IT support company over two weeks in March. Replace the rows with your own teams.</t>
        </is>
      </c>
    </row>
    <row r="3">
      <c r="A3" s="6" t="inlineStr">
        <is>
          <t>Department or site</t>
        </is>
      </c>
      <c r="C3" s="7" t="n"/>
      <c r="D3" s="7" t="n"/>
    </row>
    <row r="4">
      <c r="A4" s="6" t="inlineStr">
        <is>
          <t>Prepared by</t>
        </is>
      </c>
      <c r="C4" s="7" t="n"/>
      <c r="D4" s="7" t="n"/>
    </row>
    <row r="5">
      <c r="A5" s="6" t="inlineStr">
        <is>
          <t>Last updated</t>
        </is>
      </c>
      <c r="C5" s="7" t="n"/>
      <c r="D5" s="7" t="n"/>
    </row>
    <row r="8" ht="32" customHeight="1">
      <c r="A8" s="8" t="inlineStr">
        <is>
          <t>Week starting</t>
        </is>
      </c>
      <c r="B8" s="8" t="inlineStr">
        <is>
          <t>Team or resource</t>
        </is>
      </c>
      <c r="C8" s="8" t="inlineStr">
        <is>
          <t>People (FTE)</t>
        </is>
      </c>
      <c r="D8" s="8" t="inlineStr">
        <is>
          <t>Hours per person per week</t>
        </is>
      </c>
      <c r="E8" s="8" t="inlineStr">
        <is>
          <t>Leave and absence (hours)</t>
        </is>
      </c>
      <c r="F8" s="8" t="inlineStr">
        <is>
          <t>Meetings, admin and training (hours)</t>
        </is>
      </c>
      <c r="G8" s="8" t="inlineStr">
        <is>
          <t>Available hours</t>
        </is>
      </c>
      <c r="H8" s="8" t="inlineStr">
        <is>
          <t>Planned demand (hours)</t>
        </is>
      </c>
      <c r="I8" s="8" t="inlineStr">
        <is>
          <t>Utilisation</t>
        </is>
      </c>
      <c r="J8" s="8" t="inlineStr">
        <is>
          <t>Spare (+) or short (-) hours</t>
        </is>
      </c>
      <c r="K8" s="8" t="inlineStr">
        <is>
          <t>Target utilisation</t>
        </is>
      </c>
      <c r="L8" s="8" t="inlineStr">
        <is>
          <t>Flag</t>
        </is>
      </c>
      <c r="M8" s="8" t="inlineStr">
        <is>
          <t>Action or note</t>
        </is>
      </c>
    </row>
    <row r="9">
      <c r="A9" s="9" t="n">
        <v>46447</v>
      </c>
      <c r="B9" s="10" t="inlineStr">
        <is>
          <t>Service desk</t>
        </is>
      </c>
      <c r="C9" s="10" t="n">
        <v>12</v>
      </c>
      <c r="D9" s="10" t="n">
        <v>37.5</v>
      </c>
      <c r="E9" s="10" t="n">
        <v>37.5</v>
      </c>
      <c r="F9" s="10" t="n">
        <v>30</v>
      </c>
      <c r="G9" s="11">
        <f>IF(OR(C9="",D9=""),"",ROUND(C9*D9-E9-F9,1))</f>
        <v/>
      </c>
      <c r="H9" s="10" t="n">
        <v>300</v>
      </c>
      <c r="I9" s="12">
        <f>IF(OR(G9="",H9=""),"",IF(G9&lt;=0,"",ROUND(H9/G9,3)))</f>
        <v/>
      </c>
      <c r="J9" s="11">
        <f>IF(OR(G9="",H9=""),"",ROUND(G9-H9,1))</f>
        <v/>
      </c>
      <c r="K9" s="13" t="n">
        <v>0.75</v>
      </c>
      <c r="L9" s="14">
        <f>IF(J9="","",IF(J9&lt;0,"Over capacity",IF(OR(I9="",K9=""),"OK",IF(I9&gt;K9,"Above target","OK"))))</f>
        <v/>
      </c>
      <c r="M9" s="10" t="inlineStr">
        <is>
          <t>Over target both weeks; hold new leave requests</t>
        </is>
      </c>
    </row>
    <row r="10">
      <c r="A10" s="9" t="n">
        <v>46447</v>
      </c>
      <c r="B10" s="10" t="inlineStr">
        <is>
          <t>Projects</t>
        </is>
      </c>
      <c r="C10" s="10" t="n">
        <v>8</v>
      </c>
      <c r="D10" s="10" t="n">
        <v>37.5</v>
      </c>
      <c r="E10" s="10" t="n">
        <v>0</v>
      </c>
      <c r="F10" s="10" t="n">
        <v>20</v>
      </c>
      <c r="G10" s="11">
        <f>IF(OR(C10="",D10=""),"",ROUND(C10*D10-E10-F10,1))</f>
        <v/>
      </c>
      <c r="H10" s="10" t="n">
        <v>312</v>
      </c>
      <c r="I10" s="12">
        <f>IF(OR(G10="",H10=""),"",IF(G10&lt;=0,"",ROUND(H10/G10,3)))</f>
        <v/>
      </c>
      <c r="J10" s="11">
        <f>IF(OR(G10="",H10=""),"",ROUND(G10-H10,1))</f>
        <v/>
      </c>
      <c r="K10" s="13" t="n">
        <v>0.85</v>
      </c>
      <c r="L10" s="14">
        <f>IF(J10="","",IF(J10&lt;0,"Over capacity",IF(OR(I10="",K10=""),"OK",IF(I10&gt;K10,"Above target","OK"))))</f>
        <v/>
      </c>
      <c r="M10" s="10" t="inlineStr">
        <is>
          <t>Client office move; 30 hours of cabling to field engineers</t>
        </is>
      </c>
    </row>
    <row r="11">
      <c r="A11" s="9" t="n">
        <v>46447</v>
      </c>
      <c r="B11" s="10" t="inlineStr">
        <is>
          <t>Field engineers</t>
        </is>
      </c>
      <c r="C11" s="10" t="n">
        <v>10</v>
      </c>
      <c r="D11" s="10" t="n">
        <v>37.5</v>
      </c>
      <c r="E11" s="10" t="n">
        <v>75</v>
      </c>
      <c r="F11" s="10" t="n">
        <v>25</v>
      </c>
      <c r="G11" s="11">
        <f>IF(OR(C11="",D11=""),"",ROUND(C11*D11-E11-F11,1))</f>
        <v/>
      </c>
      <c r="H11" s="10" t="n">
        <v>210</v>
      </c>
      <c r="I11" s="12">
        <f>IF(OR(G11="",H11=""),"",IF(G11&lt;=0,"",ROUND(H11/G11,3)))</f>
        <v/>
      </c>
      <c r="J11" s="11">
        <f>IF(OR(G11="",H11=""),"",ROUND(G11-H11,1))</f>
        <v/>
      </c>
      <c r="K11" s="13" t="n">
        <v>0.8</v>
      </c>
      <c r="L11" s="14">
        <f>IF(J11="","",IF(J11&lt;0,"Over capacity",IF(OR(I11="",K11=""),"OK",IF(I11&gt;K11,"Above target","OK"))))</f>
        <v/>
      </c>
      <c r="M11" s="10" t="inlineStr">
        <is>
          <t>Take on cabling and site surveys for the move</t>
        </is>
      </c>
    </row>
    <row r="12">
      <c r="A12" s="9" t="n">
        <v>46447</v>
      </c>
      <c r="B12" s="10" t="inlineStr">
        <is>
          <t>Onboarding</t>
        </is>
      </c>
      <c r="C12" s="10" t="n">
        <v>3</v>
      </c>
      <c r="D12" s="10" t="n">
        <v>37.5</v>
      </c>
      <c r="E12" s="10" t="n">
        <v>0</v>
      </c>
      <c r="F12" s="10" t="n">
        <v>8</v>
      </c>
      <c r="G12" s="11">
        <f>IF(OR(C12="",D12=""),"",ROUND(C12*D12-E12-F12,1))</f>
        <v/>
      </c>
      <c r="H12" s="10" t="n">
        <v>60</v>
      </c>
      <c r="I12" s="12">
        <f>IF(OR(G12="",H12=""),"",IF(G12&lt;=0,"",ROUND(H12/G12,3)))</f>
        <v/>
      </c>
      <c r="J12" s="11">
        <f>IF(OR(G12="",H12=""),"",ROUND(G12-H12,1))</f>
        <v/>
      </c>
      <c r="K12" s="13" t="n">
        <v>0.85</v>
      </c>
      <c r="L12" s="14">
        <f>IF(J12="","",IF(J12&lt;0,"Over capacity",IF(OR(I12="",K12=""),"OK",IF(I12&gt;K12,"Above target","OK"))))</f>
        <v/>
      </c>
      <c r="M12" s="10" t="n"/>
    </row>
    <row r="13">
      <c r="A13" s="9" t="n">
        <v>46454</v>
      </c>
      <c r="B13" s="10" t="inlineStr">
        <is>
          <t>Service desk</t>
        </is>
      </c>
      <c r="C13" s="10" t="n">
        <v>12</v>
      </c>
      <c r="D13" s="10" t="n">
        <v>37.5</v>
      </c>
      <c r="E13" s="10" t="n">
        <v>75</v>
      </c>
      <c r="F13" s="10" t="n">
        <v>30</v>
      </c>
      <c r="G13" s="11">
        <f>IF(OR(C13="",D13=""),"",ROUND(C13*D13-E13-F13,1))</f>
        <v/>
      </c>
      <c r="H13" s="10" t="n">
        <v>290</v>
      </c>
      <c r="I13" s="12">
        <f>IF(OR(G13="",H13=""),"",IF(G13&lt;=0,"",ROUND(H13/G13,3)))</f>
        <v/>
      </c>
      <c r="J13" s="11">
        <f>IF(OR(G13="",H13=""),"",ROUND(G13-H13,1))</f>
        <v/>
      </c>
      <c r="K13" s="13" t="n">
        <v>0.75</v>
      </c>
      <c r="L13" s="14">
        <f>IF(J13="","",IF(J13&lt;0,"Over capacity",IF(OR(I13="",K13=""),"OK",IF(I13&gt;K13,"Above target","OK"))))</f>
        <v/>
      </c>
      <c r="M13" s="10" t="n"/>
    </row>
    <row r="14">
      <c r="A14" s="9" t="n">
        <v>46454</v>
      </c>
      <c r="B14" s="10" t="inlineStr">
        <is>
          <t>Projects</t>
        </is>
      </c>
      <c r="C14" s="10" t="n">
        <v>8</v>
      </c>
      <c r="D14" s="10" t="n">
        <v>37.5</v>
      </c>
      <c r="E14" s="10" t="n">
        <v>37.5</v>
      </c>
      <c r="F14" s="10" t="n">
        <v>20</v>
      </c>
      <c r="G14" s="11">
        <f>IF(OR(C14="",D14=""),"",ROUND(C14*D14-E14-F14,1))</f>
        <v/>
      </c>
      <c r="H14" s="10" t="n">
        <v>330</v>
      </c>
      <c r="I14" s="12">
        <f>IF(OR(G14="",H14=""),"",IF(G14&lt;=0,"",ROUND(H14/G14,3)))</f>
        <v/>
      </c>
      <c r="J14" s="11">
        <f>IF(OR(G14="",H14=""),"",ROUND(G14-H14,1))</f>
        <v/>
      </c>
      <c r="K14" s="13" t="n">
        <v>0.85</v>
      </c>
      <c r="L14" s="14">
        <f>IF(J14="","",IF(J14&lt;0,"Over capacity",IF(OR(I14="",K14=""),"OK",IF(I14&gt;K14,"Above target","OK"))))</f>
        <v/>
      </c>
      <c r="M14" s="10" t="inlineStr">
        <is>
          <t>Second project moved to start on 15 March; overtime agreed</t>
        </is>
      </c>
    </row>
    <row r="15">
      <c r="A15" s="9" t="n">
        <v>46454</v>
      </c>
      <c r="B15" s="10" t="inlineStr">
        <is>
          <t>Field engineers</t>
        </is>
      </c>
      <c r="C15" s="10" t="n">
        <v>10</v>
      </c>
      <c r="D15" s="10" t="n">
        <v>37.5</v>
      </c>
      <c r="E15" s="10" t="n">
        <v>37.5</v>
      </c>
      <c r="F15" s="10" t="n">
        <v>25</v>
      </c>
      <c r="G15" s="11">
        <f>IF(OR(C15="",D15=""),"",ROUND(C15*D15-E15-F15,1))</f>
        <v/>
      </c>
      <c r="H15" s="10" t="n">
        <v>240</v>
      </c>
      <c r="I15" s="12">
        <f>IF(OR(G15="",H15=""),"",IF(G15&lt;=0,"",ROUND(H15/G15,3)))</f>
        <v/>
      </c>
      <c r="J15" s="11">
        <f>IF(OR(G15="",H15=""),"",ROUND(G15-H15,1))</f>
        <v/>
      </c>
      <c r="K15" s="13" t="n">
        <v>0.8</v>
      </c>
      <c r="L15" s="14">
        <f>IF(J15="","",IF(J15&lt;0,"Over capacity",IF(OR(I15="",K15=""),"OK",IF(I15&gt;K15,"Above target","OK"))))</f>
        <v/>
      </c>
      <c r="M15" s="10" t="n"/>
    </row>
    <row r="16">
      <c r="A16" s="9" t="n">
        <v>46454</v>
      </c>
      <c r="B16" s="10" t="inlineStr">
        <is>
          <t>Onboarding</t>
        </is>
      </c>
      <c r="C16" s="10" t="n">
        <v>3</v>
      </c>
      <c r="D16" s="10" t="n">
        <v>37.5</v>
      </c>
      <c r="E16" s="10" t="n">
        <v>0</v>
      </c>
      <c r="F16" s="10" t="n">
        <v>8</v>
      </c>
      <c r="G16" s="11">
        <f>IF(OR(C16="",D16=""),"",ROUND(C16*D16-E16-F16,1))</f>
        <v/>
      </c>
      <c r="H16" s="10" t="n">
        <v>64</v>
      </c>
      <c r="I16" s="12">
        <f>IF(OR(G16="",H16=""),"",IF(G16&lt;=0,"",ROUND(H16/G16,3)))</f>
        <v/>
      </c>
      <c r="J16" s="11">
        <f>IF(OR(G16="",H16=""),"",ROUND(G16-H16,1))</f>
        <v/>
      </c>
      <c r="K16" s="13" t="n">
        <v>0.85</v>
      </c>
      <c r="L16" s="14">
        <f>IF(J16="","",IF(J16&lt;0,"Over capacity",IF(OR(I16="",K16=""),"OK",IF(I16&gt;K16,"Above target","OK"))))</f>
        <v/>
      </c>
      <c r="M16" s="10" t="n"/>
    </row>
  </sheetData>
  <mergeCells count="6">
    <mergeCell ref="A4:B4"/>
    <mergeCell ref="C5:D5"/>
    <mergeCell ref="A5:B5"/>
    <mergeCell ref="C3:D3"/>
    <mergeCell ref="A3:B3"/>
    <mergeCell ref="C4:D4"/>
  </mergeCells>
  <conditionalFormatting sqref="L9:L16">
    <cfRule type="cellIs" priority="1" operator="equal" dxfId="0">
      <formula>"Over capacity"</formula>
    </cfRule>
    <cfRule type="cellIs" priority="2" operator="equal" dxfId="1">
      <formula>"Above target"</formula>
    </cfRule>
    <cfRule type="cellIs" priority="3" operator="equal" dxfId="2">
      <formula>"OK"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2026-10-14T09:44:58Z</dcterms:created>
  <dcterms:modified xmlns:dcterms="http://purl.org/dc/terms/" xmlns:xsi="http://www.w3.org/2001/XMLSchema-instance" xsi:type="dcterms:W3CDTF">2026-10-14T09:44:58Z</dcterms:modified>
</cp:coreProperties>
</file>