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&amp;L" sheetId="3" state="visible" r:id="rId3"/>
    <sheet xmlns:r="http://schemas.openxmlformats.org/officeDocument/2006/relationships" name="Balance sheet" sheetId="4" state="visible" r:id="rId4"/>
    <sheet xmlns:r="http://schemas.openxmlformats.org/officeDocument/2006/relationships" name="Cash" sheetId="5" state="visible" r:id="rId5"/>
    <sheet xmlns:r="http://schemas.openxmlformats.org/officeDocument/2006/relationships" name="Aged debtors" sheetId="6" state="visible" r:id="rId6"/>
    <sheet xmlns:r="http://schemas.openxmlformats.org/officeDocument/2006/relationships" name="KPI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m yyyy"/>
    <numFmt numFmtId="166" formatCode="#,##0;[Red]-#,##0;&quot;-&quot;"/>
    <numFmt numFmtId="167" formatCode="0.0%;[Red]-0.0%;&quot;-&quot;"/>
    <numFmt numFmtId="168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5" fillId="3" borderId="1" applyAlignment="1" pivotButton="0" quotePrefix="0" xfId="0">
      <alignment vertical="center" wrapText="1"/>
    </xf>
    <xf numFmtId="166" fontId="0" fillId="0" borderId="0" pivotButton="0" quotePrefix="0" xfId="0"/>
    <xf numFmtId="167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5" fillId="0" borderId="0" pivotButton="0" quotePrefix="0" xfId="0"/>
    <xf numFmtId="0" fontId="0" fillId="2" borderId="0" applyAlignment="1" pivotButton="0" quotePrefix="0" xfId="0">
      <alignment vertical="top" wrapText="1"/>
    </xf>
    <xf numFmtId="165" fontId="0" fillId="2" borderId="0" pivotButton="0" quotePrefix="0" xfId="0"/>
    <xf numFmtId="166" fontId="0" fillId="2" borderId="0" pivotButton="0" quotePrefix="0" xfId="0"/>
    <xf numFmtId="0" fontId="5" fillId="0" borderId="2" pivotButton="0" quotePrefix="0" xfId="0"/>
    <xf numFmtId="166" fontId="5" fillId="0" borderId="2" pivotButton="0" quotePrefix="0" xfId="0"/>
    <xf numFmtId="167" fontId="5" fillId="0" borderId="2" pivotButton="0" quotePrefix="0" xfId="0"/>
    <xf numFmtId="166" fontId="5" fillId="0" borderId="0" pivotButton="0" quotePrefix="0" xfId="0"/>
    <xf numFmtId="0" fontId="0" fillId="2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</dxf>
    <dxf>
      <font>
        <b val="1"/>
        <color rgb="001E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Management accounts template</t>
        </is>
      </c>
    </row>
    <row r="3">
      <c r="A3" s="2" t="inlineStr">
        <is>
          <t>A monthly management accounts pack: Summary (the page most directors read), P&amp;L (month and year to date against budget and last year), Balance sheet, Cash, Aged debtors and KPIs.</t>
        </is>
      </c>
    </row>
    <row r="4">
      <c r="A4" s="2" t="inlineStr">
        <is>
          <t>Fill in the yellow cells on the P&amp;L, Balance sheet, Cash and Aged debtors sheets. The Summary and KPIs sheets fill themselves in.</t>
        </is>
      </c>
    </row>
    <row r="5">
      <c r="A5" s="2" t="inlineStr">
        <is>
          <t>Variance = actual minus budget. The F/A column says whether it's favourable or adverse: more revenue or profit than budget is favourable; more cost than budget is adverse.</t>
        </is>
      </c>
    </row>
    <row r="6">
      <c r="A6" s="2" t="inlineStr">
        <is>
          <t>Write the commentary on the Summary sheet last: what happened, why, and what you're doing about it.</t>
        </is>
      </c>
    </row>
    <row r="7">
      <c r="A7" s="2" t="inlineStr">
        <is>
          <t>Management accounts are for running the company. They aren't your statutory annual accounts.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Management accounts: summary</t>
        </is>
      </c>
    </row>
    <row r="2">
      <c r="A2" s="5" t="inlineStr">
        <is>
          <t>This page fills itself in. Write the commentary last.</t>
        </is>
      </c>
    </row>
    <row r="3">
      <c r="A3" s="6">
        <f>'P&amp;L'!B3</f>
        <v/>
      </c>
    </row>
    <row r="5">
      <c r="A5" s="7" t="inlineStr">
        <is>
          <t>Measure</t>
        </is>
      </c>
      <c r="B5" s="7" t="inlineStr">
        <is>
          <t>Month actual</t>
        </is>
      </c>
      <c r="C5" s="7" t="inlineStr">
        <is>
          <t>Month budget</t>
        </is>
      </c>
      <c r="D5" s="7" t="inlineStr">
        <is>
          <t>Variance</t>
        </is>
      </c>
      <c r="E5" s="7" t="inlineStr">
        <is>
          <t>YTD actual</t>
        </is>
      </c>
      <c r="F5" s="7" t="inlineStr">
        <is>
          <t>YTD budget</t>
        </is>
      </c>
      <c r="G5" s="7" t="inlineStr">
        <is>
          <t>Variance</t>
        </is>
      </c>
      <c r="H5" s="7" t="inlineStr">
        <is>
          <t>Last year YTD</t>
        </is>
      </c>
    </row>
    <row r="6">
      <c r="A6" t="inlineStr">
        <is>
          <t>Revenue</t>
        </is>
      </c>
      <c r="B6" s="8">
        <f>'P&amp;L'!B6</f>
        <v/>
      </c>
      <c r="C6" s="8">
        <f>'P&amp;L'!C6</f>
        <v/>
      </c>
      <c r="D6" s="8">
        <f>'P&amp;L'!D6</f>
        <v/>
      </c>
      <c r="E6" s="8">
        <f>'P&amp;L'!H6</f>
        <v/>
      </c>
      <c r="F6" s="8">
        <f>'P&amp;L'!I6</f>
        <v/>
      </c>
      <c r="G6" s="8">
        <f>'P&amp;L'!J6</f>
        <v/>
      </c>
      <c r="H6" s="8">
        <f>'P&amp;L'!M6</f>
        <v/>
      </c>
    </row>
    <row r="7">
      <c r="A7" t="inlineStr">
        <is>
          <t>Gross profit</t>
        </is>
      </c>
      <c r="B7" s="8">
        <f>'P&amp;L'!B8</f>
        <v/>
      </c>
      <c r="C7" s="8">
        <f>'P&amp;L'!C8</f>
        <v/>
      </c>
      <c r="D7" s="8">
        <f>'P&amp;L'!D8</f>
        <v/>
      </c>
      <c r="E7" s="8">
        <f>'P&amp;L'!H8</f>
        <v/>
      </c>
      <c r="F7" s="8">
        <f>'P&amp;L'!I8</f>
        <v/>
      </c>
      <c r="G7" s="8">
        <f>'P&amp;L'!J8</f>
        <v/>
      </c>
      <c r="H7" s="8">
        <f>'P&amp;L'!M8</f>
        <v/>
      </c>
    </row>
    <row r="8">
      <c r="A8" t="inlineStr">
        <is>
          <t>Gross margin %</t>
        </is>
      </c>
      <c r="B8" s="9">
        <f>'P&amp;L'!B9</f>
        <v/>
      </c>
      <c r="C8" s="9">
        <f>'P&amp;L'!C9</f>
        <v/>
      </c>
      <c r="D8" s="9">
        <f>'P&amp;L'!D9</f>
        <v/>
      </c>
      <c r="E8" s="9">
        <f>'P&amp;L'!H9</f>
        <v/>
      </c>
      <c r="F8" s="9">
        <f>'P&amp;L'!I9</f>
        <v/>
      </c>
      <c r="G8" s="9">
        <f>'P&amp;L'!J9</f>
        <v/>
      </c>
      <c r="H8" s="9">
        <f>'P&amp;L'!M9</f>
        <v/>
      </c>
    </row>
    <row r="9">
      <c r="A9" t="inlineStr">
        <is>
          <t>Total overheads</t>
        </is>
      </c>
      <c r="B9" s="8">
        <f>'P&amp;L'!B17</f>
        <v/>
      </c>
      <c r="C9" s="8">
        <f>'P&amp;L'!C17</f>
        <v/>
      </c>
      <c r="D9" s="8">
        <f>'P&amp;L'!D17</f>
        <v/>
      </c>
      <c r="E9" s="8">
        <f>'P&amp;L'!H17</f>
        <v/>
      </c>
      <c r="F9" s="8">
        <f>'P&amp;L'!I17</f>
        <v/>
      </c>
      <c r="G9" s="8">
        <f>'P&amp;L'!J17</f>
        <v/>
      </c>
      <c r="H9" s="8">
        <f>'P&amp;L'!M17</f>
        <v/>
      </c>
    </row>
    <row r="10">
      <c r="A10" t="inlineStr">
        <is>
          <t>EBITDA</t>
        </is>
      </c>
      <c r="B10" s="8">
        <f>'P&amp;L'!B18</f>
        <v/>
      </c>
      <c r="C10" s="8">
        <f>'P&amp;L'!C18</f>
        <v/>
      </c>
      <c r="D10" s="8">
        <f>'P&amp;L'!D18</f>
        <v/>
      </c>
      <c r="E10" s="8">
        <f>'P&amp;L'!H18</f>
        <v/>
      </c>
      <c r="F10" s="8">
        <f>'P&amp;L'!I18</f>
        <v/>
      </c>
      <c r="G10" s="8">
        <f>'P&amp;L'!J18</f>
        <v/>
      </c>
      <c r="H10" s="8">
        <f>'P&amp;L'!M18</f>
        <v/>
      </c>
    </row>
    <row r="11">
      <c r="A11" t="inlineStr">
        <is>
          <t>Net profit</t>
        </is>
      </c>
      <c r="B11" s="8">
        <f>'P&amp;L'!B24</f>
        <v/>
      </c>
      <c r="C11" s="8">
        <f>'P&amp;L'!C24</f>
        <v/>
      </c>
      <c r="D11" s="8">
        <f>'P&amp;L'!D24</f>
        <v/>
      </c>
      <c r="E11" s="8">
        <f>'P&amp;L'!H24</f>
        <v/>
      </c>
      <c r="F11" s="8">
        <f>'P&amp;L'!I24</f>
        <v/>
      </c>
      <c r="G11" s="8">
        <f>'P&amp;L'!J24</f>
        <v/>
      </c>
      <c r="H11" s="8">
        <f>'P&amp;L'!M24</f>
        <v/>
      </c>
    </row>
    <row r="13">
      <c r="A13" t="inlineStr">
        <is>
          <t>Cash at bank</t>
        </is>
      </c>
      <c r="B13" s="8">
        <f>KPIs!B15</f>
        <v/>
      </c>
    </row>
    <row r="14">
      <c r="A14" t="inlineStr">
        <is>
          <t>Debtor days</t>
        </is>
      </c>
      <c r="B14" s="10">
        <f>KPIs!B9</f>
        <v/>
      </c>
    </row>
    <row r="15">
      <c r="A15" t="inlineStr">
        <is>
          <t>Current ratio</t>
        </is>
      </c>
      <c r="B15" s="11">
        <f>KPIs!B11</f>
        <v/>
      </c>
    </row>
    <row r="17">
      <c r="A17" s="12" t="inlineStr">
        <is>
          <t>Commentary</t>
        </is>
      </c>
    </row>
    <row r="18">
      <c r="A18" s="3" t="inlineStr">
        <is>
          <t>What happened this month?</t>
        </is>
      </c>
      <c r="B18" s="13" t="n"/>
    </row>
    <row r="19"/>
    <row r="20"/>
    <row r="21">
      <c r="A21" s="3" t="inlineStr">
        <is>
          <t>Why? (the main variances explained)</t>
        </is>
      </c>
      <c r="B21" s="13" t="n"/>
    </row>
    <row r="22"/>
    <row r="23"/>
    <row r="24">
      <c r="A24" s="3" t="inlineStr">
        <is>
          <t>What are we doing about it?</t>
        </is>
      </c>
      <c r="B24" s="13" t="n"/>
    </row>
    <row r="25"/>
    <row r="26"/>
    <row r="27">
      <c r="A27" s="3" t="inlineStr">
        <is>
          <t>Decisions needed from the directors</t>
        </is>
      </c>
      <c r="B27" s="13" t="n"/>
    </row>
    <row r="28"/>
    <row r="29"/>
  </sheetData>
  <mergeCells count="4">
    <mergeCell ref="B21:H23"/>
    <mergeCell ref="B27:H29"/>
    <mergeCell ref="B18:H20"/>
    <mergeCell ref="B24:H2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P&amp;L: month and year to date</t>
        </is>
      </c>
    </row>
    <row r="2">
      <c r="A2" s="5" t="inlineStr">
        <is>
          <t>Enter actuals, budget and last year in the yellow columns.</t>
        </is>
      </c>
    </row>
    <row r="3">
      <c r="A3" t="inlineStr">
        <is>
          <t>Month</t>
        </is>
      </c>
      <c r="B3" s="14" t="n">
        <v>46266</v>
      </c>
    </row>
    <row r="5">
      <c r="A5" s="7" t="inlineStr">
        <is>
          <t>Line</t>
        </is>
      </c>
      <c r="B5" s="7" t="inlineStr">
        <is>
          <t>Month actual</t>
        </is>
      </c>
      <c r="C5" s="7" t="inlineStr">
        <is>
          <t>Month budget</t>
        </is>
      </c>
      <c r="D5" s="7" t="inlineStr">
        <is>
          <t>Variance</t>
        </is>
      </c>
      <c r="E5" s="7" t="inlineStr">
        <is>
          <t>F/A</t>
        </is>
      </c>
      <c r="F5" s="7" t="inlineStr">
        <is>
          <t>Var %</t>
        </is>
      </c>
      <c r="G5" s="7" t="inlineStr">
        <is>
          <t>Last year month</t>
        </is>
      </c>
      <c r="H5" s="7" t="inlineStr">
        <is>
          <t>YTD actual</t>
        </is>
      </c>
      <c r="I5" s="7" t="inlineStr">
        <is>
          <t>YTD budget</t>
        </is>
      </c>
      <c r="J5" s="7" t="inlineStr">
        <is>
          <t>Variance</t>
        </is>
      </c>
      <c r="K5" s="7" t="inlineStr">
        <is>
          <t>F/A</t>
        </is>
      </c>
      <c r="L5" s="7" t="inlineStr">
        <is>
          <t>Var %</t>
        </is>
      </c>
      <c r="M5" s="7" t="inlineStr">
        <is>
          <t>Last year YTD</t>
        </is>
      </c>
    </row>
    <row r="6">
      <c r="A6" t="inlineStr">
        <is>
          <t>Revenue</t>
        </is>
      </c>
      <c r="B6" s="15" t="n"/>
      <c r="C6" s="15" t="n"/>
      <c r="D6" s="8">
        <f>IF(OR(B6="",C6=""),"",B6-C6)</f>
        <v/>
      </c>
      <c r="E6">
        <f>IF(D6="","",IF(D6&gt;=0,"F","A"))</f>
        <v/>
      </c>
      <c r="F6" s="9">
        <f>IF(OR(D6="",C6=0),"",D6/ABS(C6))</f>
        <v/>
      </c>
      <c r="G6" s="15" t="n"/>
      <c r="H6" s="15" t="n"/>
      <c r="I6" s="15" t="n"/>
      <c r="J6" s="8">
        <f>IF(OR(H6="",I6=""),"",H6-I6)</f>
        <v/>
      </c>
      <c r="K6">
        <f>IF(J6="","",IF(J6&gt;=0,"F","A"))</f>
        <v/>
      </c>
      <c r="L6" s="9">
        <f>IF(OR(J6="",I6=0),"",J6/ABS(I6))</f>
        <v/>
      </c>
      <c r="M6" s="15" t="n"/>
    </row>
    <row r="7">
      <c r="A7" t="inlineStr">
        <is>
          <t>Cost of sales</t>
        </is>
      </c>
      <c r="B7" s="15" t="n"/>
      <c r="C7" s="15" t="n"/>
      <c r="D7" s="8">
        <f>IF(OR(B7="",C7=""),"",B7-C7)</f>
        <v/>
      </c>
      <c r="E7">
        <f>IF(D7="","",IF(D7&lt;=0,"F","A"))</f>
        <v/>
      </c>
      <c r="F7" s="9">
        <f>IF(OR(D7="",C7=0),"",D7/ABS(C7))</f>
        <v/>
      </c>
      <c r="G7" s="15" t="n"/>
      <c r="H7" s="15" t="n"/>
      <c r="I7" s="15" t="n"/>
      <c r="J7" s="8">
        <f>IF(OR(H7="",I7=""),"",H7-I7)</f>
        <v/>
      </c>
      <c r="K7">
        <f>IF(J7="","",IF(J7&lt;=0,"F","A"))</f>
        <v/>
      </c>
      <c r="L7" s="9">
        <f>IF(OR(J7="",I7=0),"",J7/ABS(I7))</f>
        <v/>
      </c>
      <c r="M7" s="15" t="n"/>
    </row>
    <row r="8">
      <c r="A8" s="16" t="inlineStr">
        <is>
          <t>Gross profit</t>
        </is>
      </c>
      <c r="B8" s="17">
        <f>B6-B7</f>
        <v/>
      </c>
      <c r="C8" s="17">
        <f>C6-C7</f>
        <v/>
      </c>
      <c r="D8" s="17">
        <f>IF(OR(B8="",C8=""),"",B8-C8)</f>
        <v/>
      </c>
      <c r="E8" s="16">
        <f>IF(D8="","",IF(D8&gt;=0,"F","A"))</f>
        <v/>
      </c>
      <c r="F8" s="18">
        <f>IF(OR(D8="",C8=0),"",D8/ABS(C8))</f>
        <v/>
      </c>
      <c r="G8" s="17">
        <f>G6-G7</f>
        <v/>
      </c>
      <c r="H8" s="17">
        <f>H6-H7</f>
        <v/>
      </c>
      <c r="I8" s="17">
        <f>I6-I7</f>
        <v/>
      </c>
      <c r="J8" s="17">
        <f>IF(OR(H8="",I8=""),"",H8-I8)</f>
        <v/>
      </c>
      <c r="K8" s="16">
        <f>IF(J8="","",IF(J8&gt;=0,"F","A"))</f>
        <v/>
      </c>
      <c r="L8" s="18">
        <f>IF(OR(J8="",I8=0),"",J8/ABS(I8))</f>
        <v/>
      </c>
      <c r="M8" s="17">
        <f>M6-M7</f>
        <v/>
      </c>
    </row>
    <row r="9">
      <c r="A9" t="inlineStr">
        <is>
          <t>Gross margin %</t>
        </is>
      </c>
      <c r="B9" s="9">
        <f>IF(B6=0,"",B8/B6)</f>
        <v/>
      </c>
      <c r="C9" s="9">
        <f>IF(C6=0,"",C8/C6)</f>
        <v/>
      </c>
      <c r="D9" s="9">
        <f>IF(OR(B9="",C9=""),"",B9-C9)</f>
        <v/>
      </c>
      <c r="E9">
        <f>IF(D9="","",IF(D9&gt;=0,"F","A"))</f>
        <v/>
      </c>
      <c r="G9" s="9">
        <f>IF(G6=0,"",G8/G6)</f>
        <v/>
      </c>
      <c r="H9" s="9">
        <f>IF(H6=0,"",H8/H6)</f>
        <v/>
      </c>
      <c r="I9" s="9">
        <f>IF(I6=0,"",I8/I6)</f>
        <v/>
      </c>
      <c r="J9" s="9">
        <f>IF(OR(H9="",I9=""),"",H9-I9)</f>
        <v/>
      </c>
      <c r="K9">
        <f>IF(J9="","",IF(J9&gt;=0,"F","A"))</f>
        <v/>
      </c>
      <c r="M9" s="9">
        <f>IF(M6=0,"",M8/M6)</f>
        <v/>
      </c>
    </row>
    <row r="10"/>
    <row r="11">
      <c r="A11" t="inlineStr">
        <is>
          <t>Staff costs</t>
        </is>
      </c>
      <c r="B11" s="15" t="n"/>
      <c r="C11" s="15" t="n"/>
      <c r="D11" s="8">
        <f>IF(OR(B11="",C11=""),"",B11-C11)</f>
        <v/>
      </c>
      <c r="E11">
        <f>IF(D11="","",IF(D11&lt;=0,"F","A"))</f>
        <v/>
      </c>
      <c r="F11" s="9">
        <f>IF(OR(D11="",C11=0),"",D11/ABS(C11))</f>
        <v/>
      </c>
      <c r="G11" s="15" t="n"/>
      <c r="H11" s="15" t="n"/>
      <c r="I11" s="15" t="n"/>
      <c r="J11" s="8">
        <f>IF(OR(H11="",I11=""),"",H11-I11)</f>
        <v/>
      </c>
      <c r="K11">
        <f>IF(J11="","",IF(J11&lt;=0,"F","A"))</f>
        <v/>
      </c>
      <c r="L11" s="9">
        <f>IF(OR(J11="",I11=0),"",J11/ABS(I11))</f>
        <v/>
      </c>
      <c r="M11" s="15" t="n"/>
    </row>
    <row r="12">
      <c r="A12" t="inlineStr">
        <is>
          <t>Premises</t>
        </is>
      </c>
      <c r="B12" s="15" t="n"/>
      <c r="C12" s="15" t="n"/>
      <c r="D12" s="8">
        <f>IF(OR(B12="",C12=""),"",B12-C12)</f>
        <v/>
      </c>
      <c r="E12">
        <f>IF(D12="","",IF(D12&lt;=0,"F","A"))</f>
        <v/>
      </c>
      <c r="F12" s="9">
        <f>IF(OR(D12="",C12=0),"",D12/ABS(C12))</f>
        <v/>
      </c>
      <c r="G12" s="15" t="n"/>
      <c r="H12" s="15" t="n"/>
      <c r="I12" s="15" t="n"/>
      <c r="J12" s="8">
        <f>IF(OR(H12="",I12=""),"",H12-I12)</f>
        <v/>
      </c>
      <c r="K12">
        <f>IF(J12="","",IF(J12&lt;=0,"F","A"))</f>
        <v/>
      </c>
      <c r="L12" s="9">
        <f>IF(OR(J12="",I12=0),"",J12/ABS(I12))</f>
        <v/>
      </c>
      <c r="M12" s="15" t="n"/>
    </row>
    <row r="13">
      <c r="A13" t="inlineStr">
        <is>
          <t>Marketing</t>
        </is>
      </c>
      <c r="B13" s="15" t="n"/>
      <c r="C13" s="15" t="n"/>
      <c r="D13" s="8">
        <f>IF(OR(B13="",C13=""),"",B13-C13)</f>
        <v/>
      </c>
      <c r="E13">
        <f>IF(D13="","",IF(D13&lt;=0,"F","A"))</f>
        <v/>
      </c>
      <c r="F13" s="9">
        <f>IF(OR(D13="",C13=0),"",D13/ABS(C13))</f>
        <v/>
      </c>
      <c r="G13" s="15" t="n"/>
      <c r="H13" s="15" t="n"/>
      <c r="I13" s="15" t="n"/>
      <c r="J13" s="8">
        <f>IF(OR(H13="",I13=""),"",H13-I13)</f>
        <v/>
      </c>
      <c r="K13">
        <f>IF(J13="","",IF(J13&lt;=0,"F","A"))</f>
        <v/>
      </c>
      <c r="L13" s="9">
        <f>IF(OR(J13="",I13=0),"",J13/ABS(I13))</f>
        <v/>
      </c>
      <c r="M13" s="15" t="n"/>
    </row>
    <row r="14">
      <c r="A14" t="inlineStr">
        <is>
          <t>IT and software</t>
        </is>
      </c>
      <c r="B14" s="15" t="n"/>
      <c r="C14" s="15" t="n"/>
      <c r="D14" s="8">
        <f>IF(OR(B14="",C14=""),"",B14-C14)</f>
        <v/>
      </c>
      <c r="E14">
        <f>IF(D14="","",IF(D14&lt;=0,"F","A"))</f>
        <v/>
      </c>
      <c r="F14" s="9">
        <f>IF(OR(D14="",C14=0),"",D14/ABS(C14))</f>
        <v/>
      </c>
      <c r="G14" s="15" t="n"/>
      <c r="H14" s="15" t="n"/>
      <c r="I14" s="15" t="n"/>
      <c r="J14" s="8">
        <f>IF(OR(H14="",I14=""),"",H14-I14)</f>
        <v/>
      </c>
      <c r="K14">
        <f>IF(J14="","",IF(J14&lt;=0,"F","A"))</f>
        <v/>
      </c>
      <c r="L14" s="9">
        <f>IF(OR(J14="",I14=0),"",J14/ABS(I14))</f>
        <v/>
      </c>
      <c r="M14" s="15" t="n"/>
    </row>
    <row r="15">
      <c r="A15" t="inlineStr">
        <is>
          <t>Professional fees</t>
        </is>
      </c>
      <c r="B15" s="15" t="n"/>
      <c r="C15" s="15" t="n"/>
      <c r="D15" s="8">
        <f>IF(OR(B15="",C15=""),"",B15-C15)</f>
        <v/>
      </c>
      <c r="E15">
        <f>IF(D15="","",IF(D15&lt;=0,"F","A"))</f>
        <v/>
      </c>
      <c r="F15" s="9">
        <f>IF(OR(D15="",C15=0),"",D15/ABS(C15))</f>
        <v/>
      </c>
      <c r="G15" s="15" t="n"/>
      <c r="H15" s="15" t="n"/>
      <c r="I15" s="15" t="n"/>
      <c r="J15" s="8">
        <f>IF(OR(H15="",I15=""),"",H15-I15)</f>
        <v/>
      </c>
      <c r="K15">
        <f>IF(J15="","",IF(J15&lt;=0,"F","A"))</f>
        <v/>
      </c>
      <c r="L15" s="9">
        <f>IF(OR(J15="",I15=0),"",J15/ABS(I15))</f>
        <v/>
      </c>
      <c r="M15" s="15" t="n"/>
    </row>
    <row r="16">
      <c r="A16" t="inlineStr">
        <is>
          <t>Other overheads</t>
        </is>
      </c>
      <c r="B16" s="15" t="n"/>
      <c r="C16" s="15" t="n"/>
      <c r="D16" s="8">
        <f>IF(OR(B16="",C16=""),"",B16-C16)</f>
        <v/>
      </c>
      <c r="E16">
        <f>IF(D16="","",IF(D16&lt;=0,"F","A"))</f>
        <v/>
      </c>
      <c r="F16" s="9">
        <f>IF(OR(D16="",C16=0),"",D16/ABS(C16))</f>
        <v/>
      </c>
      <c r="G16" s="15" t="n"/>
      <c r="H16" s="15" t="n"/>
      <c r="I16" s="15" t="n"/>
      <c r="J16" s="8">
        <f>IF(OR(H16="",I16=""),"",H16-I16)</f>
        <v/>
      </c>
      <c r="K16">
        <f>IF(J16="","",IF(J16&lt;=0,"F","A"))</f>
        <v/>
      </c>
      <c r="L16" s="9">
        <f>IF(OR(J16="",I16=0),"",J16/ABS(I16))</f>
        <v/>
      </c>
      <c r="M16" s="15" t="n"/>
    </row>
    <row r="17">
      <c r="A17" s="16" t="inlineStr">
        <is>
          <t>Total overheads</t>
        </is>
      </c>
      <c r="B17" s="17">
        <f>SUM(B11:B16)</f>
        <v/>
      </c>
      <c r="C17" s="17">
        <f>SUM(C11:C16)</f>
        <v/>
      </c>
      <c r="D17" s="17">
        <f>IF(OR(B17="",C17=""),"",B17-C17)</f>
        <v/>
      </c>
      <c r="E17" s="16">
        <f>IF(D17="","",IF(D17&lt;=0,"F","A"))</f>
        <v/>
      </c>
      <c r="F17" s="18">
        <f>IF(OR(D17="",C17=0),"",D17/ABS(C17))</f>
        <v/>
      </c>
      <c r="G17" s="17">
        <f>SUM(G11:G16)</f>
        <v/>
      </c>
      <c r="H17" s="17">
        <f>SUM(H11:H16)</f>
        <v/>
      </c>
      <c r="I17" s="17">
        <f>SUM(I11:I16)</f>
        <v/>
      </c>
      <c r="J17" s="17">
        <f>IF(OR(H17="",I17=""),"",H17-I17)</f>
        <v/>
      </c>
      <c r="K17" s="16">
        <f>IF(J17="","",IF(J17&lt;=0,"F","A"))</f>
        <v/>
      </c>
      <c r="L17" s="18">
        <f>IF(OR(J17="",I17=0),"",J17/ABS(I17))</f>
        <v/>
      </c>
      <c r="M17" s="17">
        <f>SUM(M11:M16)</f>
        <v/>
      </c>
    </row>
    <row r="18">
      <c r="A18" s="16" t="inlineStr">
        <is>
          <t>EBITDA</t>
        </is>
      </c>
      <c r="B18" s="17">
        <f>B8-B17</f>
        <v/>
      </c>
      <c r="C18" s="17">
        <f>C8-C17</f>
        <v/>
      </c>
      <c r="D18" s="17">
        <f>IF(OR(B18="",C18=""),"",B18-C18)</f>
        <v/>
      </c>
      <c r="E18" s="16">
        <f>IF(D18="","",IF(D18&gt;=0,"F","A"))</f>
        <v/>
      </c>
      <c r="F18" s="18">
        <f>IF(OR(D18="",C18=0),"",D18/ABS(C18))</f>
        <v/>
      </c>
      <c r="G18" s="17">
        <f>G8-G17</f>
        <v/>
      </c>
      <c r="H18" s="17">
        <f>H8-H17</f>
        <v/>
      </c>
      <c r="I18" s="17">
        <f>I8-I17</f>
        <v/>
      </c>
      <c r="J18" s="17">
        <f>IF(OR(H18="",I18=""),"",H18-I18)</f>
        <v/>
      </c>
      <c r="K18" s="16">
        <f>IF(J18="","",IF(J18&gt;=0,"F","A"))</f>
        <v/>
      </c>
      <c r="L18" s="18">
        <f>IF(OR(J18="",I18=0),"",J18/ABS(I18))</f>
        <v/>
      </c>
      <c r="M18" s="17">
        <f>M8-M17</f>
        <v/>
      </c>
    </row>
    <row r="19">
      <c r="A19" t="inlineStr">
        <is>
          <t>EBITDA margin %</t>
        </is>
      </c>
      <c r="B19" s="9">
        <f>IF(B6=0,"",B18/B6)</f>
        <v/>
      </c>
      <c r="C19" s="9">
        <f>IF(C6=0,"",C18/C6)</f>
        <v/>
      </c>
      <c r="D19" s="9">
        <f>IF(OR(B19="",C19=""),"",B19-C19)</f>
        <v/>
      </c>
      <c r="E19">
        <f>IF(D19="","",IF(D19&gt;=0,"F","A"))</f>
        <v/>
      </c>
      <c r="G19" s="9">
        <f>IF(G6=0,"",G18/G6)</f>
        <v/>
      </c>
      <c r="H19" s="9">
        <f>IF(H6=0,"",H18/H6)</f>
        <v/>
      </c>
      <c r="I19" s="9">
        <f>IF(I6=0,"",I18/I6)</f>
        <v/>
      </c>
      <c r="J19" s="9">
        <f>IF(OR(H19="",I19=""),"",H19-I19)</f>
        <v/>
      </c>
      <c r="K19">
        <f>IF(J19="","",IF(J19&gt;=0,"F","A"))</f>
        <v/>
      </c>
      <c r="M19" s="9">
        <f>IF(M6=0,"",M18/M6)</f>
        <v/>
      </c>
    </row>
    <row r="20">
      <c r="A20" t="inlineStr">
        <is>
          <t>Depreciation</t>
        </is>
      </c>
      <c r="B20" s="15" t="n"/>
      <c r="C20" s="15" t="n"/>
      <c r="D20" s="8">
        <f>IF(OR(B20="",C20=""),"",B20-C20)</f>
        <v/>
      </c>
      <c r="E20">
        <f>IF(D20="","",IF(D20&lt;=0,"F","A"))</f>
        <v/>
      </c>
      <c r="F20" s="9">
        <f>IF(OR(D20="",C20=0),"",D20/ABS(C20))</f>
        <v/>
      </c>
      <c r="G20" s="15" t="n"/>
      <c r="H20" s="15" t="n"/>
      <c r="I20" s="15" t="n"/>
      <c r="J20" s="8">
        <f>IF(OR(H20="",I20=""),"",H20-I20)</f>
        <v/>
      </c>
      <c r="K20">
        <f>IF(J20="","",IF(J20&lt;=0,"F","A"))</f>
        <v/>
      </c>
      <c r="L20" s="9">
        <f>IF(OR(J20="",I20=0),"",J20/ABS(I20))</f>
        <v/>
      </c>
      <c r="M20" s="15" t="n"/>
    </row>
    <row r="21">
      <c r="A21" t="inlineStr">
        <is>
          <t>Interest</t>
        </is>
      </c>
      <c r="B21" s="15" t="n"/>
      <c r="C21" s="15" t="n"/>
      <c r="D21" s="8">
        <f>IF(OR(B21="",C21=""),"",B21-C21)</f>
        <v/>
      </c>
      <c r="E21">
        <f>IF(D21="","",IF(D21&lt;=0,"F","A"))</f>
        <v/>
      </c>
      <c r="F21" s="9">
        <f>IF(OR(D21="",C21=0),"",D21/ABS(C21))</f>
        <v/>
      </c>
      <c r="G21" s="15" t="n"/>
      <c r="H21" s="15" t="n"/>
      <c r="I21" s="15" t="n"/>
      <c r="J21" s="8">
        <f>IF(OR(H21="",I21=""),"",H21-I21)</f>
        <v/>
      </c>
      <c r="K21">
        <f>IF(J21="","",IF(J21&lt;=0,"F","A"))</f>
        <v/>
      </c>
      <c r="L21" s="9">
        <f>IF(OR(J21="",I21=0),"",J21/ABS(I21))</f>
        <v/>
      </c>
      <c r="M21" s="15" t="n"/>
    </row>
    <row r="22">
      <c r="A22" s="16" t="inlineStr">
        <is>
          <t>Profit before tax</t>
        </is>
      </c>
      <c r="B22" s="17">
        <f>B18-B20-B21</f>
        <v/>
      </c>
      <c r="C22" s="17">
        <f>C18-C20-C21</f>
        <v/>
      </c>
      <c r="D22" s="17">
        <f>IF(OR(B22="",C22=""),"",B22-C22)</f>
        <v/>
      </c>
      <c r="E22" s="16">
        <f>IF(D22="","",IF(D22&gt;=0,"F","A"))</f>
        <v/>
      </c>
      <c r="F22" s="18">
        <f>IF(OR(D22="",C22=0),"",D22/ABS(C22))</f>
        <v/>
      </c>
      <c r="G22" s="17">
        <f>G18-G20-G21</f>
        <v/>
      </c>
      <c r="H22" s="17">
        <f>H18-H20-H21</f>
        <v/>
      </c>
      <c r="I22" s="17">
        <f>I18-I20-I21</f>
        <v/>
      </c>
      <c r="J22" s="17">
        <f>IF(OR(H22="",I22=""),"",H22-I22)</f>
        <v/>
      </c>
      <c r="K22" s="16">
        <f>IF(J22="","",IF(J22&gt;=0,"F","A"))</f>
        <v/>
      </c>
      <c r="L22" s="18">
        <f>IF(OR(J22="",I22=0),"",J22/ABS(I22))</f>
        <v/>
      </c>
      <c r="M22" s="17">
        <f>M18-M20-M21</f>
        <v/>
      </c>
    </row>
    <row r="23">
      <c r="A23" t="inlineStr">
        <is>
          <t>Tax</t>
        </is>
      </c>
      <c r="B23" s="15" t="n"/>
      <c r="C23" s="15" t="n"/>
      <c r="D23" s="8">
        <f>IF(OR(B23="",C23=""),"",B23-C23)</f>
        <v/>
      </c>
      <c r="E23">
        <f>IF(D23="","",IF(D23&lt;=0,"F","A"))</f>
        <v/>
      </c>
      <c r="F23" s="9">
        <f>IF(OR(D23="",C23=0),"",D23/ABS(C23))</f>
        <v/>
      </c>
      <c r="G23" s="15" t="n"/>
      <c r="H23" s="15" t="n"/>
      <c r="I23" s="15" t="n"/>
      <c r="J23" s="8">
        <f>IF(OR(H23="",I23=""),"",H23-I23)</f>
        <v/>
      </c>
      <c r="K23">
        <f>IF(J23="","",IF(J23&lt;=0,"F","A"))</f>
        <v/>
      </c>
      <c r="L23" s="9">
        <f>IF(OR(J23="",I23=0),"",J23/ABS(I23))</f>
        <v/>
      </c>
      <c r="M23" s="15" t="n"/>
    </row>
    <row r="24">
      <c r="A24" s="16" t="inlineStr">
        <is>
          <t>Net profit</t>
        </is>
      </c>
      <c r="B24" s="17">
        <f>B22-B23</f>
        <v/>
      </c>
      <c r="C24" s="17">
        <f>C22-C23</f>
        <v/>
      </c>
      <c r="D24" s="17">
        <f>IF(OR(B24="",C24=""),"",B24-C24)</f>
        <v/>
      </c>
      <c r="E24" s="16">
        <f>IF(D24="","",IF(D24&gt;=0,"F","A"))</f>
        <v/>
      </c>
      <c r="F24" s="18">
        <f>IF(OR(D24="",C24=0),"",D24/ABS(C24))</f>
        <v/>
      </c>
      <c r="G24" s="17">
        <f>G22-G23</f>
        <v/>
      </c>
      <c r="H24" s="17">
        <f>H22-H23</f>
        <v/>
      </c>
      <c r="I24" s="17">
        <f>I22-I23</f>
        <v/>
      </c>
      <c r="J24" s="17">
        <f>IF(OR(H24="",I24=""),"",H24-I24)</f>
        <v/>
      </c>
      <c r="K24" s="16">
        <f>IF(J24="","",IF(J24&gt;=0,"F","A"))</f>
        <v/>
      </c>
      <c r="L24" s="18">
        <f>IF(OR(J24="",I24=0),"",J24/ABS(I24))</f>
        <v/>
      </c>
      <c r="M24" s="17">
        <f>M22-M23</f>
        <v/>
      </c>
    </row>
  </sheetData>
  <conditionalFormatting sqref="E6:E24">
    <cfRule type="cellIs" priority="1" operator="equal" dxfId="0">
      <formula>"A"</formula>
    </cfRule>
    <cfRule type="cellIs" priority="2" operator="equal" dxfId="1">
      <formula>"F"</formula>
    </cfRule>
  </conditionalFormatting>
  <conditionalFormatting sqref="K6:K24">
    <cfRule type="cellIs" priority="3" operator="equal" dxfId="0">
      <formula>"A"</formula>
    </cfRule>
    <cfRule type="cellIs" priority="4" operator="equal" dxfId="1">
      <formula>"F"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Balance sheet</t>
        </is>
      </c>
    </row>
    <row r="2">
      <c r="A2" s="5" t="inlineStr">
        <is>
          <t>Enter month-end balances. The check line should be zero.</t>
        </is>
      </c>
    </row>
    <row r="4">
      <c r="A4" s="7" t="inlineStr">
        <is>
          <t>Line</t>
        </is>
      </c>
      <c r="B4" s="7" t="inlineStr">
        <is>
          <t>This month end</t>
        </is>
      </c>
      <c r="C4" s="7" t="inlineStr">
        <is>
          <t>Last month end</t>
        </is>
      </c>
      <c r="D4" s="7" t="inlineStr">
        <is>
          <t>Movement</t>
        </is>
      </c>
    </row>
    <row r="5">
      <c r="A5" t="inlineStr">
        <is>
          <t>Fixed assets</t>
        </is>
      </c>
      <c r="B5" s="15" t="n"/>
      <c r="C5" s="15" t="n"/>
      <c r="D5" s="8">
        <f>B5-C5</f>
        <v/>
      </c>
    </row>
    <row r="6"/>
    <row r="7">
      <c r="A7" s="12" t="inlineStr">
        <is>
          <t>Current assets</t>
        </is>
      </c>
    </row>
    <row r="8">
      <c r="A8" t="inlineStr">
        <is>
          <t>Stock</t>
        </is>
      </c>
      <c r="B8" s="15" t="n"/>
      <c r="C8" s="15" t="n"/>
      <c r="D8" s="8">
        <f>B8-C8</f>
        <v/>
      </c>
    </row>
    <row r="9">
      <c r="A9" t="inlineStr">
        <is>
          <t>Trade debtors</t>
        </is>
      </c>
      <c r="B9" s="15" t="n"/>
      <c r="C9" s="15" t="n"/>
      <c r="D9" s="8">
        <f>B9-C9</f>
        <v/>
      </c>
    </row>
    <row r="10">
      <c r="A10" t="inlineStr">
        <is>
          <t>Other debtors and prepayments</t>
        </is>
      </c>
      <c r="B10" s="15" t="n"/>
      <c r="C10" s="15" t="n"/>
      <c r="D10" s="8">
        <f>B10-C10</f>
        <v/>
      </c>
    </row>
    <row r="11">
      <c r="A11" t="inlineStr">
        <is>
          <t>Cash at bank</t>
        </is>
      </c>
      <c r="B11" s="15" t="n"/>
      <c r="C11" s="15" t="n"/>
      <c r="D11" s="8">
        <f>B11-C11</f>
        <v/>
      </c>
    </row>
    <row r="12">
      <c r="A12" s="12" t="inlineStr">
        <is>
          <t>Total current assets</t>
        </is>
      </c>
      <c r="B12" s="19">
        <f>SUM(B8:B11)</f>
        <v/>
      </c>
      <c r="C12" s="19">
        <f>SUM(C8:C11)</f>
        <v/>
      </c>
      <c r="D12" s="19">
        <f>B12-C12</f>
        <v/>
      </c>
    </row>
    <row r="13"/>
    <row r="14">
      <c r="A14" s="12" t="inlineStr">
        <is>
          <t>Current liabilities</t>
        </is>
      </c>
    </row>
    <row r="15">
      <c r="A15" t="inlineStr">
        <is>
          <t>Trade creditors</t>
        </is>
      </c>
      <c r="B15" s="15" t="n"/>
      <c r="C15" s="15" t="n"/>
      <c r="D15" s="8">
        <f>B15-C15</f>
        <v/>
      </c>
    </row>
    <row r="16">
      <c r="A16" t="inlineStr">
        <is>
          <t>Accruals</t>
        </is>
      </c>
      <c r="B16" s="15" t="n"/>
      <c r="C16" s="15" t="n"/>
      <c r="D16" s="8">
        <f>B16-C16</f>
        <v/>
      </c>
    </row>
    <row r="17">
      <c r="A17" t="inlineStr">
        <is>
          <t>VAT</t>
        </is>
      </c>
      <c r="B17" s="15" t="n"/>
      <c r="C17" s="15" t="n"/>
      <c r="D17" s="8">
        <f>B17-C17</f>
        <v/>
      </c>
    </row>
    <row r="18">
      <c r="A18" t="inlineStr">
        <is>
          <t>PAYE and NI</t>
        </is>
      </c>
      <c r="B18" s="15" t="n"/>
      <c r="C18" s="15" t="n"/>
      <c r="D18" s="8">
        <f>B18-C18</f>
        <v/>
      </c>
    </row>
    <row r="19">
      <c r="A19" t="inlineStr">
        <is>
          <t>Corporation tax</t>
        </is>
      </c>
      <c r="B19" s="15" t="n"/>
      <c r="C19" s="15" t="n"/>
      <c r="D19" s="8">
        <f>B19-C19</f>
        <v/>
      </c>
    </row>
    <row r="20">
      <c r="A20" t="inlineStr">
        <is>
          <t>Loans due within a year</t>
        </is>
      </c>
      <c r="B20" s="15" t="n"/>
      <c r="C20" s="15" t="n"/>
      <c r="D20" s="8">
        <f>B20-C20</f>
        <v/>
      </c>
    </row>
    <row r="21">
      <c r="A21" s="12" t="inlineStr">
        <is>
          <t>Total current liabilities</t>
        </is>
      </c>
      <c r="B21" s="19">
        <f>SUM(B15:B20)</f>
        <v/>
      </c>
      <c r="C21" s="19">
        <f>SUM(C15:C20)</f>
        <v/>
      </c>
      <c r="D21" s="19">
        <f>B21-C21</f>
        <v/>
      </c>
    </row>
    <row r="22"/>
    <row r="23">
      <c r="A23" s="12" t="inlineStr">
        <is>
          <t>Net current assets</t>
        </is>
      </c>
      <c r="B23" s="19">
        <f>B12-B21</f>
        <v/>
      </c>
      <c r="C23" s="19">
        <f>C12-C21</f>
        <v/>
      </c>
      <c r="D23" s="19">
        <f>B23-C23</f>
        <v/>
      </c>
    </row>
    <row r="24">
      <c r="A24" t="inlineStr">
        <is>
          <t>Long-term loans</t>
        </is>
      </c>
      <c r="B24" s="15" t="n"/>
      <c r="C24" s="15" t="n"/>
      <c r="D24" s="8">
        <f>B24-C24</f>
        <v/>
      </c>
    </row>
    <row r="25">
      <c r="A25" s="12" t="inlineStr">
        <is>
          <t>Net assets</t>
        </is>
      </c>
      <c r="B25" s="19">
        <f>B5+B23-B24</f>
        <v/>
      </c>
      <c r="C25" s="19">
        <f>C5+C23-C24</f>
        <v/>
      </c>
      <c r="D25" s="19">
        <f>B25-C25</f>
        <v/>
      </c>
    </row>
    <row r="26"/>
    <row r="27">
      <c r="A27" s="12" t="inlineStr">
        <is>
          <t>Equity</t>
        </is>
      </c>
    </row>
    <row r="28">
      <c r="A28" t="inlineStr">
        <is>
          <t>Share capital</t>
        </is>
      </c>
      <c r="B28" s="15" t="n"/>
      <c r="C28" s="15" t="n"/>
      <c r="D28" s="8">
        <f>B28-C28</f>
        <v/>
      </c>
    </row>
    <row r="29">
      <c r="A29" t="inlineStr">
        <is>
          <t>Retained earnings</t>
        </is>
      </c>
      <c r="B29" s="15" t="n"/>
      <c r="C29" s="15" t="n"/>
      <c r="D29" s="8">
        <f>B29-C29</f>
        <v/>
      </c>
    </row>
    <row r="30">
      <c r="A30" s="12" t="inlineStr">
        <is>
          <t>Total equity</t>
        </is>
      </c>
      <c r="B30" s="19">
        <f>SUM(B28:B29)</f>
        <v/>
      </c>
      <c r="C30" s="19">
        <f>SUM(C28:C29)</f>
        <v/>
      </c>
      <c r="D30" s="19">
        <f>B30-C30</f>
        <v/>
      </c>
    </row>
    <row r="31"/>
    <row r="32">
      <c r="A32" s="12" t="inlineStr">
        <is>
          <t>Check: net assets minus equity (should be 0)</t>
        </is>
      </c>
      <c r="B32" s="19">
        <f>B25-B30</f>
        <v/>
      </c>
      <c r="C32" s="19">
        <f>C25-C30</f>
        <v/>
      </c>
      <c r="D32" s="19">
        <f>B32-C32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</cols>
  <sheetData>
    <row r="1">
      <c r="A1" s="1" t="inlineStr">
        <is>
          <t>Cash</t>
        </is>
      </c>
    </row>
    <row r="2">
      <c r="A2" s="5" t="inlineStr">
        <is>
          <t>Where the month's cash went, against your forecast.</t>
        </is>
      </c>
    </row>
    <row r="4">
      <c r="A4" s="7" t="inlineStr">
        <is>
          <t>Line</t>
        </is>
      </c>
      <c r="B4" s="7" t="inlineStr">
        <is>
          <t>This month</t>
        </is>
      </c>
    </row>
    <row r="5">
      <c r="A5" t="inlineStr">
        <is>
          <t>Opening cash</t>
        </is>
      </c>
      <c r="B5" s="15" t="n"/>
    </row>
    <row r="6">
      <c r="A6" t="inlineStr">
        <is>
          <t>Cash from trading (operations)</t>
        </is>
      </c>
      <c r="B6" s="15" t="n"/>
    </row>
    <row r="7">
      <c r="A7" t="inlineStr">
        <is>
          <t>Capital expenditure (enter as negative)</t>
        </is>
      </c>
      <c r="B7" s="15" t="n"/>
    </row>
    <row r="8">
      <c r="A8" t="inlineStr">
        <is>
          <t>Loans received / (repaid)</t>
        </is>
      </c>
      <c r="B8" s="15" t="n"/>
    </row>
    <row r="9">
      <c r="A9" t="inlineStr">
        <is>
          <t>Dividends paid (enter as negative)</t>
        </is>
      </c>
      <c r="B9" s="15" t="n"/>
    </row>
    <row r="10">
      <c r="A10" t="inlineStr">
        <is>
          <t>Other</t>
        </is>
      </c>
      <c r="B10" s="15" t="n"/>
    </row>
    <row r="11">
      <c r="A11" s="12" t="inlineStr">
        <is>
          <t>Closing cash</t>
        </is>
      </c>
      <c r="B11" s="8">
        <f>SUM(B5:B10)</f>
        <v/>
      </c>
    </row>
    <row r="12">
      <c r="A12" t="inlineStr">
        <is>
          <t>Forecast closing cash</t>
        </is>
      </c>
      <c r="B12" s="15" t="n"/>
    </row>
    <row r="13">
      <c r="A13" t="inlineStr">
        <is>
          <t>Difference from forecast</t>
        </is>
      </c>
      <c r="B13" s="8">
        <f>B11-B12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6" customWidth="1" min="8" max="8"/>
  </cols>
  <sheetData>
    <row r="1">
      <c r="A1" s="1" t="inlineStr">
        <is>
          <t>Aged debtors</t>
        </is>
      </c>
    </row>
    <row r="2">
      <c r="A2" s="5" t="inlineStr">
        <is>
          <t>What each customer owes, by how overdue it is. One row per customer.</t>
        </is>
      </c>
    </row>
    <row r="4">
      <c r="A4" s="7" t="inlineStr">
        <is>
          <t>Customer</t>
        </is>
      </c>
      <c r="B4" s="7" t="inlineStr">
        <is>
          <t>Not yet due</t>
        </is>
      </c>
      <c r="C4" s="7" t="inlineStr">
        <is>
          <t>1-30 days overdue</t>
        </is>
      </c>
      <c r="D4" s="7" t="inlineStr">
        <is>
          <t>31-60 days</t>
        </is>
      </c>
      <c r="E4" s="7" t="inlineStr">
        <is>
          <t>61-90 days</t>
        </is>
      </c>
      <c r="F4" s="7" t="inlineStr">
        <is>
          <t>Over 90 days</t>
        </is>
      </c>
      <c r="G4" s="7" t="inlineStr">
        <is>
          <t>Total</t>
        </is>
      </c>
      <c r="H4" s="7" t="inlineStr">
        <is>
          <t>Next action</t>
        </is>
      </c>
    </row>
    <row r="5">
      <c r="A5" s="20" t="n"/>
      <c r="B5" s="15" t="n"/>
      <c r="C5" s="15" t="n"/>
      <c r="D5" s="15" t="n"/>
      <c r="E5" s="15" t="n"/>
      <c r="F5" s="15" t="n"/>
      <c r="G5" s="8">
        <f>IF(COUNT(B5:F5)=0,"",SUM(B5:F5))</f>
        <v/>
      </c>
      <c r="H5" s="20" t="n"/>
    </row>
    <row r="6">
      <c r="A6" s="20" t="n"/>
      <c r="B6" s="15" t="n"/>
      <c r="C6" s="15" t="n"/>
      <c r="D6" s="15" t="n"/>
      <c r="E6" s="15" t="n"/>
      <c r="F6" s="15" t="n"/>
      <c r="G6" s="8">
        <f>IF(COUNT(B6:F6)=0,"",SUM(B6:F6))</f>
        <v/>
      </c>
      <c r="H6" s="20" t="n"/>
    </row>
    <row r="7">
      <c r="A7" s="20" t="n"/>
      <c r="B7" s="15" t="n"/>
      <c r="C7" s="15" t="n"/>
      <c r="D7" s="15" t="n"/>
      <c r="E7" s="15" t="n"/>
      <c r="F7" s="15" t="n"/>
      <c r="G7" s="8">
        <f>IF(COUNT(B7:F7)=0,"",SUM(B7:F7))</f>
        <v/>
      </c>
      <c r="H7" s="20" t="n"/>
    </row>
    <row r="8">
      <c r="A8" s="20" t="n"/>
      <c r="B8" s="15" t="n"/>
      <c r="C8" s="15" t="n"/>
      <c r="D8" s="15" t="n"/>
      <c r="E8" s="15" t="n"/>
      <c r="F8" s="15" t="n"/>
      <c r="G8" s="8">
        <f>IF(COUNT(B8:F8)=0,"",SUM(B8:F8))</f>
        <v/>
      </c>
      <c r="H8" s="20" t="n"/>
    </row>
    <row r="9">
      <c r="A9" s="20" t="n"/>
      <c r="B9" s="15" t="n"/>
      <c r="C9" s="15" t="n"/>
      <c r="D9" s="15" t="n"/>
      <c r="E9" s="15" t="n"/>
      <c r="F9" s="15" t="n"/>
      <c r="G9" s="8">
        <f>IF(COUNT(B9:F9)=0,"",SUM(B9:F9))</f>
        <v/>
      </c>
      <c r="H9" s="20" t="n"/>
    </row>
    <row r="10">
      <c r="A10" s="20" t="n"/>
      <c r="B10" s="15" t="n"/>
      <c r="C10" s="15" t="n"/>
      <c r="D10" s="15" t="n"/>
      <c r="E10" s="15" t="n"/>
      <c r="F10" s="15" t="n"/>
      <c r="G10" s="8">
        <f>IF(COUNT(B10:F10)=0,"",SUM(B10:F10))</f>
        <v/>
      </c>
      <c r="H10" s="20" t="n"/>
    </row>
    <row r="11">
      <c r="A11" s="20" t="n"/>
      <c r="B11" s="15" t="n"/>
      <c r="C11" s="15" t="n"/>
      <c r="D11" s="15" t="n"/>
      <c r="E11" s="15" t="n"/>
      <c r="F11" s="15" t="n"/>
      <c r="G11" s="8">
        <f>IF(COUNT(B11:F11)=0,"",SUM(B11:F11))</f>
        <v/>
      </c>
      <c r="H11" s="20" t="n"/>
    </row>
    <row r="12">
      <c r="A12" s="20" t="n"/>
      <c r="B12" s="15" t="n"/>
      <c r="C12" s="15" t="n"/>
      <c r="D12" s="15" t="n"/>
      <c r="E12" s="15" t="n"/>
      <c r="F12" s="15" t="n"/>
      <c r="G12" s="8">
        <f>IF(COUNT(B12:F12)=0,"",SUM(B12:F12))</f>
        <v/>
      </c>
      <c r="H12" s="20" t="n"/>
    </row>
    <row r="13">
      <c r="A13" s="20" t="n"/>
      <c r="B13" s="15" t="n"/>
      <c r="C13" s="15" t="n"/>
      <c r="D13" s="15" t="n"/>
      <c r="E13" s="15" t="n"/>
      <c r="F13" s="15" t="n"/>
      <c r="G13" s="8">
        <f>IF(COUNT(B13:F13)=0,"",SUM(B13:F13))</f>
        <v/>
      </c>
      <c r="H13" s="20" t="n"/>
    </row>
    <row r="14">
      <c r="A14" s="20" t="n"/>
      <c r="B14" s="15" t="n"/>
      <c r="C14" s="15" t="n"/>
      <c r="D14" s="15" t="n"/>
      <c r="E14" s="15" t="n"/>
      <c r="F14" s="15" t="n"/>
      <c r="G14" s="8">
        <f>IF(COUNT(B14:F14)=0,"",SUM(B14:F14))</f>
        <v/>
      </c>
      <c r="H14" s="20" t="n"/>
    </row>
    <row r="15">
      <c r="A15" s="20" t="n"/>
      <c r="B15" s="15" t="n"/>
      <c r="C15" s="15" t="n"/>
      <c r="D15" s="15" t="n"/>
      <c r="E15" s="15" t="n"/>
      <c r="F15" s="15" t="n"/>
      <c r="G15" s="8">
        <f>IF(COUNT(B15:F15)=0,"",SUM(B15:F15))</f>
        <v/>
      </c>
      <c r="H15" s="20" t="n"/>
    </row>
    <row r="16">
      <c r="A16" s="20" t="n"/>
      <c r="B16" s="15" t="n"/>
      <c r="C16" s="15" t="n"/>
      <c r="D16" s="15" t="n"/>
      <c r="E16" s="15" t="n"/>
      <c r="F16" s="15" t="n"/>
      <c r="G16" s="8">
        <f>IF(COUNT(B16:F16)=0,"",SUM(B16:F16))</f>
        <v/>
      </c>
      <c r="H16" s="20" t="n"/>
    </row>
    <row r="17">
      <c r="A17" s="20" t="n"/>
      <c r="B17" s="15" t="n"/>
      <c r="C17" s="15" t="n"/>
      <c r="D17" s="15" t="n"/>
      <c r="E17" s="15" t="n"/>
      <c r="F17" s="15" t="n"/>
      <c r="G17" s="8">
        <f>IF(COUNT(B17:F17)=0,"",SUM(B17:F17))</f>
        <v/>
      </c>
      <c r="H17" s="20" t="n"/>
    </row>
    <row r="18">
      <c r="A18" s="20" t="n"/>
      <c r="B18" s="15" t="n"/>
      <c r="C18" s="15" t="n"/>
      <c r="D18" s="15" t="n"/>
      <c r="E18" s="15" t="n"/>
      <c r="F18" s="15" t="n"/>
      <c r="G18" s="8">
        <f>IF(COUNT(B18:F18)=0,"",SUM(B18:F18))</f>
        <v/>
      </c>
      <c r="H18" s="20" t="n"/>
    </row>
    <row r="19">
      <c r="A19" s="20" t="n"/>
      <c r="B19" s="15" t="n"/>
      <c r="C19" s="15" t="n"/>
      <c r="D19" s="15" t="n"/>
      <c r="E19" s="15" t="n"/>
      <c r="F19" s="15" t="n"/>
      <c r="G19" s="8">
        <f>IF(COUNT(B19:F19)=0,"",SUM(B19:F19))</f>
        <v/>
      </c>
      <c r="H19" s="20" t="n"/>
    </row>
    <row r="20">
      <c r="A20" s="20" t="n"/>
      <c r="B20" s="15" t="n"/>
      <c r="C20" s="15" t="n"/>
      <c r="D20" s="15" t="n"/>
      <c r="E20" s="15" t="n"/>
      <c r="F20" s="15" t="n"/>
      <c r="G20" s="8">
        <f>IF(COUNT(B20:F20)=0,"",SUM(B20:F20))</f>
        <v/>
      </c>
      <c r="H20" s="20" t="n"/>
    </row>
    <row r="21">
      <c r="A21" s="20" t="n"/>
      <c r="B21" s="15" t="n"/>
      <c r="C21" s="15" t="n"/>
      <c r="D21" s="15" t="n"/>
      <c r="E21" s="15" t="n"/>
      <c r="F21" s="15" t="n"/>
      <c r="G21" s="8">
        <f>IF(COUNT(B21:F21)=0,"",SUM(B21:F21))</f>
        <v/>
      </c>
      <c r="H21" s="20" t="n"/>
    </row>
    <row r="22">
      <c r="A22" s="20" t="n"/>
      <c r="B22" s="15" t="n"/>
      <c r="C22" s="15" t="n"/>
      <c r="D22" s="15" t="n"/>
      <c r="E22" s="15" t="n"/>
      <c r="F22" s="15" t="n"/>
      <c r="G22" s="8">
        <f>IF(COUNT(B22:F22)=0,"",SUM(B22:F22))</f>
        <v/>
      </c>
      <c r="H22" s="20" t="n"/>
    </row>
    <row r="23">
      <c r="A23" s="20" t="n"/>
      <c r="B23" s="15" t="n"/>
      <c r="C23" s="15" t="n"/>
      <c r="D23" s="15" t="n"/>
      <c r="E23" s="15" t="n"/>
      <c r="F23" s="15" t="n"/>
      <c r="G23" s="8">
        <f>IF(COUNT(B23:F23)=0,"",SUM(B23:F23))</f>
        <v/>
      </c>
      <c r="H23" s="20" t="n"/>
    </row>
    <row r="24">
      <c r="A24" s="20" t="n"/>
      <c r="B24" s="15" t="n"/>
      <c r="C24" s="15" t="n"/>
      <c r="D24" s="15" t="n"/>
      <c r="E24" s="15" t="n"/>
      <c r="F24" s="15" t="n"/>
      <c r="G24" s="8">
        <f>IF(COUNT(B24:F24)=0,"",SUM(B24:F24))</f>
        <v/>
      </c>
      <c r="H24" s="20" t="n"/>
    </row>
    <row r="25">
      <c r="A25" s="20" t="n"/>
      <c r="B25" s="15" t="n"/>
      <c r="C25" s="15" t="n"/>
      <c r="D25" s="15" t="n"/>
      <c r="E25" s="15" t="n"/>
      <c r="F25" s="15" t="n"/>
      <c r="G25" s="8">
        <f>IF(COUNT(B25:F25)=0,"",SUM(B25:F25))</f>
        <v/>
      </c>
      <c r="H25" s="20" t="n"/>
    </row>
    <row r="26">
      <c r="A26" s="20" t="n"/>
      <c r="B26" s="15" t="n"/>
      <c r="C26" s="15" t="n"/>
      <c r="D26" s="15" t="n"/>
      <c r="E26" s="15" t="n"/>
      <c r="F26" s="15" t="n"/>
      <c r="G26" s="8">
        <f>IF(COUNT(B26:F26)=0,"",SUM(B26:F26))</f>
        <v/>
      </c>
      <c r="H26" s="20" t="n"/>
    </row>
    <row r="27">
      <c r="A27" s="20" t="n"/>
      <c r="B27" s="15" t="n"/>
      <c r="C27" s="15" t="n"/>
      <c r="D27" s="15" t="n"/>
      <c r="E27" s="15" t="n"/>
      <c r="F27" s="15" t="n"/>
      <c r="G27" s="8">
        <f>IF(COUNT(B27:F27)=0,"",SUM(B27:F27))</f>
        <v/>
      </c>
      <c r="H27" s="20" t="n"/>
    </row>
    <row r="28">
      <c r="A28" s="20" t="n"/>
      <c r="B28" s="15" t="n"/>
      <c r="C28" s="15" t="n"/>
      <c r="D28" s="15" t="n"/>
      <c r="E28" s="15" t="n"/>
      <c r="F28" s="15" t="n"/>
      <c r="G28" s="8">
        <f>IF(COUNT(B28:F28)=0,"",SUM(B28:F28))</f>
        <v/>
      </c>
      <c r="H28" s="20" t="n"/>
    </row>
    <row r="29">
      <c r="A29" s="20" t="n"/>
      <c r="B29" s="15" t="n"/>
      <c r="C29" s="15" t="n"/>
      <c r="D29" s="15" t="n"/>
      <c r="E29" s="15" t="n"/>
      <c r="F29" s="15" t="n"/>
      <c r="G29" s="8">
        <f>IF(COUNT(B29:F29)=0,"",SUM(B29:F29))</f>
        <v/>
      </c>
      <c r="H29" s="20" t="n"/>
    </row>
    <row r="30">
      <c r="A30" s="20" t="n"/>
      <c r="B30" s="15" t="n"/>
      <c r="C30" s="15" t="n"/>
      <c r="D30" s="15" t="n"/>
      <c r="E30" s="15" t="n"/>
      <c r="F30" s="15" t="n"/>
      <c r="G30" s="8">
        <f>IF(COUNT(B30:F30)=0,"",SUM(B30:F30))</f>
        <v/>
      </c>
      <c r="H30" s="20" t="n"/>
    </row>
    <row r="31">
      <c r="A31" s="20" t="n"/>
      <c r="B31" s="15" t="n"/>
      <c r="C31" s="15" t="n"/>
      <c r="D31" s="15" t="n"/>
      <c r="E31" s="15" t="n"/>
      <c r="F31" s="15" t="n"/>
      <c r="G31" s="8">
        <f>IF(COUNT(B31:F31)=0,"",SUM(B31:F31))</f>
        <v/>
      </c>
      <c r="H31" s="20" t="n"/>
    </row>
    <row r="32">
      <c r="A32" s="20" t="n"/>
      <c r="B32" s="15" t="n"/>
      <c r="C32" s="15" t="n"/>
      <c r="D32" s="15" t="n"/>
      <c r="E32" s="15" t="n"/>
      <c r="F32" s="15" t="n"/>
      <c r="G32" s="8">
        <f>IF(COUNT(B32:F32)=0,"",SUM(B32:F32))</f>
        <v/>
      </c>
      <c r="H32" s="20" t="n"/>
    </row>
    <row r="33">
      <c r="A33" s="20" t="n"/>
      <c r="B33" s="15" t="n"/>
      <c r="C33" s="15" t="n"/>
      <c r="D33" s="15" t="n"/>
      <c r="E33" s="15" t="n"/>
      <c r="F33" s="15" t="n"/>
      <c r="G33" s="8">
        <f>IF(COUNT(B33:F33)=0,"",SUM(B33:F33))</f>
        <v/>
      </c>
      <c r="H33" s="20" t="n"/>
    </row>
    <row r="34">
      <c r="A34" s="20" t="n"/>
      <c r="B34" s="15" t="n"/>
      <c r="C34" s="15" t="n"/>
      <c r="D34" s="15" t="n"/>
      <c r="E34" s="15" t="n"/>
      <c r="F34" s="15" t="n"/>
      <c r="G34" s="8">
        <f>IF(COUNT(B34:F34)=0,"",SUM(B34:F34))</f>
        <v/>
      </c>
      <c r="H34" s="20" t="n"/>
    </row>
    <row r="35">
      <c r="A35" s="12" t="inlineStr">
        <is>
          <t>Total</t>
        </is>
      </c>
      <c r="B35" s="19">
        <f>SUM(B5:B34)</f>
        <v/>
      </c>
      <c r="C35" s="19">
        <f>SUM(C5:C34)</f>
        <v/>
      </c>
      <c r="D35" s="19">
        <f>SUM(D5:D34)</f>
        <v/>
      </c>
      <c r="E35" s="19">
        <f>SUM(E5:E34)</f>
        <v/>
      </c>
      <c r="F35" s="19">
        <f>SUM(F5:F34)</f>
        <v/>
      </c>
      <c r="G35" s="19">
        <f>SUM(G5:G34)</f>
        <v/>
      </c>
      <c r="H35" s="12" t="n"/>
    </row>
    <row r="36">
      <c r="A36" t="inlineStr">
        <is>
          <t>% of total</t>
        </is>
      </c>
      <c r="B36" s="9">
        <f>IF($G$35=0,"",B35/$G$35)</f>
        <v/>
      </c>
      <c r="C36" s="9">
        <f>IF($G$35=0,"",C35/$G$35)</f>
        <v/>
      </c>
      <c r="D36" s="9">
        <f>IF($G$35=0,"",D35/$G$35)</f>
        <v/>
      </c>
      <c r="E36" s="9">
        <f>IF($G$35=0,"",E35/$G$35)</f>
        <v/>
      </c>
      <c r="F36" s="9">
        <f>IF($G$35=0,"",F35/$G$35)</f>
        <v/>
      </c>
      <c r="G36" s="9">
        <f>IF($G$35=0,"",G35/$G$35)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52" customWidth="1" min="3" max="3"/>
  </cols>
  <sheetData>
    <row r="1">
      <c r="A1" s="1" t="inlineStr">
        <is>
          <t>KPIs</t>
        </is>
      </c>
    </row>
    <row r="2">
      <c r="A2" s="5" t="inlineStr">
        <is>
          <t>Most of these fill in from the other sheets.</t>
        </is>
      </c>
    </row>
    <row r="4">
      <c r="A4" s="7" t="inlineStr">
        <is>
          <t>Measure</t>
        </is>
      </c>
      <c r="B4" s="7" t="inlineStr">
        <is>
          <t>Value</t>
        </is>
      </c>
      <c r="C4" s="7" t="inlineStr">
        <is>
          <t>How it's worked out</t>
        </is>
      </c>
    </row>
    <row r="5">
      <c r="A5" t="inlineStr">
        <is>
          <t>Revenue, last 12 months</t>
        </is>
      </c>
      <c r="B5" s="20" t="n"/>
    </row>
    <row r="6">
      <c r="A6" t="inlineStr">
        <is>
          <t>Cost of sales, last 12 months</t>
        </is>
      </c>
      <c r="B6" s="20" t="n"/>
    </row>
    <row r="7">
      <c r="A7" t="inlineStr">
        <is>
          <t>Headcount (full-time equivalent)</t>
        </is>
      </c>
      <c r="B7" s="20" t="n"/>
    </row>
    <row r="9">
      <c r="A9" t="inlineStr">
        <is>
          <t>Debtor days</t>
        </is>
      </c>
      <c r="B9" s="10">
        <f>IF(B5&gt;0,'Balance sheet'!B9/B5*365,"")</f>
        <v/>
      </c>
      <c r="C9" t="inlineStr">
        <is>
          <t>Trade debtors / revenue (last 12 months) x 365</t>
        </is>
      </c>
    </row>
    <row r="10">
      <c r="A10" t="inlineStr">
        <is>
          <t>Creditor days</t>
        </is>
      </c>
      <c r="B10" s="10">
        <f>IF(B6&gt;0,'Balance sheet'!B15/B6*365,"")</f>
        <v/>
      </c>
      <c r="C10" t="inlineStr">
        <is>
          <t>Trade creditors / cost of sales (last 12 months) x 365</t>
        </is>
      </c>
    </row>
    <row r="11">
      <c r="A11" t="inlineStr">
        <is>
          <t>Current ratio</t>
        </is>
      </c>
      <c r="B11" s="11">
        <f>IF('Balance sheet'!B21=0,"",'Balance sheet'!B12/'Balance sheet'!B21)</f>
        <v/>
      </c>
      <c r="C11" t="inlineStr">
        <is>
          <t>Current assets / current liabilities</t>
        </is>
      </c>
    </row>
    <row r="12">
      <c r="A12" t="inlineStr">
        <is>
          <t>Gross margin % (month)</t>
        </is>
      </c>
      <c r="B12" s="21">
        <f>'P&amp;L'!B8/IF('P&amp;L'!B6=0,1,'P&amp;L'!B6)</f>
        <v/>
      </c>
      <c r="C12" t="inlineStr">
        <is>
          <t>Gross profit / revenue</t>
        </is>
      </c>
    </row>
    <row r="13">
      <c r="A13" t="inlineStr">
        <is>
          <t>EBITDA margin % (year to date)</t>
        </is>
      </c>
      <c r="B13" s="21">
        <f>'P&amp;L'!H18/IF('P&amp;L'!H6=0,1,'P&amp;L'!H6)</f>
        <v/>
      </c>
      <c r="C13" t="inlineStr">
        <is>
          <t>EBITDA / revenue</t>
        </is>
      </c>
    </row>
    <row r="14">
      <c r="A14" t="inlineStr">
        <is>
          <t>Revenue per head (last 12 months)</t>
        </is>
      </c>
      <c r="B14" s="8">
        <f>IF(B7&gt;0,B5/B7,"")</f>
        <v/>
      </c>
      <c r="C14" t="inlineStr">
        <is>
          <t>Revenue / headcount</t>
        </is>
      </c>
    </row>
    <row r="15">
      <c r="A15" t="inlineStr">
        <is>
          <t>Cash at bank</t>
        </is>
      </c>
      <c r="B15" s="8">
        <f>'Balance sheet'!B11</f>
        <v/>
      </c>
      <c r="C15" t="inlineStr">
        <is>
          <t>From the balance 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2026-10-12T20:12:56Z</dcterms:created>
  <dcterms:modified xmlns:dcterms="http://purl.org/dc/terms/" xmlns:xsi="http://www.w3.org/2001/XMLSchema-instance" xsi:type="dcterms:W3CDTF">2026-10-12T20:12:56Z</dcterms:modified>
</cp:coreProperties>
</file>