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P&amp;L" sheetId="2" state="visible" r:id="rId2"/>
    <sheet xmlns:r="http://schemas.openxmlformats.org/officeDocument/2006/relationships" name="Example" sheetId="3" state="visible" r:id="rId3"/>
  </sheets>
  <definedNames/>
  <calcPr calcId="124519" fullCalcOnLoad="1"/>
</workbook>
</file>

<file path=xl/styles.xml><?xml version="1.0" encoding="utf-8"?>
<styleSheet xmlns="http://schemas.openxmlformats.org/spreadsheetml/2006/main">
  <numFmts count="5">
    <numFmt numFmtId="164" formatCode="yyyy-mm-dd"/>
    <numFmt numFmtId="165" formatCode="mmm yyyy"/>
    <numFmt numFmtId="166" formatCode="mmm yy"/>
    <numFmt numFmtId="167" formatCode="#,##0;[Red]-#,##0;&quot;-&quot;"/>
    <numFmt numFmtId="168" formatCode="0.0%;[Red]-0.0%;&quot;-&quot;"/>
  </numFmts>
  <fonts count="6">
    <font>
      <name val="Calibri"/>
      <family val="2"/>
      <color theme="1"/>
      <sz val="11"/>
      <scheme val="minor"/>
    </font>
    <font>
      <b val="1"/>
      <sz val="14"/>
    </font>
    <font>
      <i val="1"/>
    </font>
    <font>
      <i val="1"/>
      <color rgb="00888888"/>
    </font>
    <font>
      <i val="1"/>
      <color rgb="005D6275"/>
    </font>
    <font>
      <b val="1"/>
    </font>
  </fonts>
  <fills count="5">
    <fill>
      <patternFill/>
    </fill>
    <fill>
      <patternFill patternType="gray125"/>
    </fill>
    <fill>
      <patternFill patternType="solid">
        <fgColor rgb="00FFFBE6"/>
      </patternFill>
    </fill>
    <fill>
      <patternFill patternType="solid">
        <fgColor rgb="00E3E6FA"/>
      </patternFill>
    </fill>
    <fill>
      <patternFill patternType="solid">
        <fgColor rgb="00F3F4FB"/>
      </patternFill>
    </fill>
  </fills>
  <borders count="3">
    <border>
      <left/>
      <right/>
      <top/>
      <bottom/>
      <diagonal/>
    </border>
    <border>
      <left style="thin">
        <color rgb="00C9CCDA"/>
      </left>
      <right style="thin">
        <color rgb="00C9CCDA"/>
      </right>
      <top style="thin">
        <color rgb="00C9CCDA"/>
      </top>
      <bottom style="thin">
        <color rgb="00C9CCDA"/>
      </bottom>
    </border>
    <border>
      <top style="thin">
        <color rgb="0014161F"/>
      </top>
    </border>
  </borders>
  <cellStyleXfs count="1">
    <xf numFmtId="0" fontId="0" fillId="0" borderId="0"/>
  </cellStyleXfs>
  <cellXfs count="18">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0" borderId="0" pivotButton="0" quotePrefix="0" xfId="0"/>
    <xf numFmtId="0" fontId="4" fillId="0" borderId="0" pivotButton="0" quotePrefix="0" xfId="0"/>
    <xf numFmtId="165" fontId="0" fillId="2" borderId="0" pivotButton="0" quotePrefix="0" xfId="0"/>
    <xf numFmtId="0" fontId="5" fillId="3" borderId="1" pivotButton="0" quotePrefix="0" xfId="0"/>
    <xf numFmtId="166" fontId="5" fillId="3" borderId="1" pivotButton="0" quotePrefix="0" xfId="0"/>
    <xf numFmtId="0" fontId="5" fillId="4" borderId="0" pivotButton="0" quotePrefix="0" xfId="0"/>
    <xf numFmtId="0" fontId="0" fillId="4" borderId="0" pivotButton="0" quotePrefix="0" xfId="0"/>
    <xf numFmtId="167" fontId="0" fillId="2" borderId="0" pivotButton="0" quotePrefix="0" xfId="0"/>
    <xf numFmtId="167" fontId="0" fillId="0" borderId="0" pivotButton="0" quotePrefix="0" xfId="0"/>
    <xf numFmtId="168" fontId="0" fillId="0" borderId="0" pivotButton="0" quotePrefix="0" xfId="0"/>
    <xf numFmtId="0" fontId="5" fillId="0" borderId="2" pivotButton="0" quotePrefix="0" xfId="0"/>
    <xf numFmtId="167" fontId="5" fillId="0" borderId="2" pivotButton="0" quotePrefix="0" xfId="0"/>
    <xf numFmtId="168" fontId="5" fillId="0" borderId="2" pivotButton="0" quotePrefix="0" xfId="0"/>
    <xf numFmtId="9"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10" customWidth="1" min="1" max="1"/>
  </cols>
  <sheetData>
    <row r="1">
      <c r="A1" s="1" t="inlineStr">
        <is>
          <t>Profit and loss template</t>
        </is>
      </c>
    </row>
    <row r="3">
      <c r="A3" s="2" t="inlineStr">
        <is>
          <t>The P&amp;L sheet is a monthly profit and loss for one year. Enter the first month in B3, then each month's revenue and costs (excluding VAT or sales tax) in the yellow cells. Totals, gross profit, EBITDA, net profit and margins calculate automatically, and the last two columns give the year total and each line as a % of revenue.</t>
        </is>
      </c>
    </row>
    <row r="4">
      <c r="A4" s="2" t="inlineStr">
        <is>
          <t>Cost of sales are costs that go up and down with what you sell (materials, direct labour, subcontractors, delivery). Operating expenses are the costs of running the business that you'd pay anyway.</t>
        </is>
      </c>
    </row>
    <row r="5">
      <c r="A5" s="2" t="inlineStr">
        <is>
          <t>Rename the revenue and cost lines to match your business. Keep the same lines every month so the months compare.</t>
        </is>
      </c>
    </row>
    <row r="6">
      <c r="A6" s="2" t="inlineStr">
        <is>
          <t>The Example sheet shows the template filled in for a fictional 40-person company.</t>
        </is>
      </c>
    </row>
    <row r="7">
      <c r="A7" s="2" t="inlineStr">
        <is>
          <t>This is a management P&amp;L for running the business. It isn't your statutory accounts, and the example tax rate is an assumption: ask your accountant for yours.</t>
        </is>
      </c>
    </row>
    <row r="9">
      <c r="A9" s="3" t="inlineStr">
        <is>
          <t>Pale yellow cells are inputs. Everything else is calculated.</t>
        </is>
      </c>
    </row>
    <row r="10">
      <c r="A10" s="4" t="inlineStr">
        <is>
          <t>Free template from runbooked.co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4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4"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1.5" customWidth="1" min="14" max="14"/>
    <col width="11.5" customWidth="1" min="15" max="15"/>
  </cols>
  <sheetData>
    <row r="1">
      <c r="A1" s="1" t="inlineStr">
        <is>
          <t>Profit and loss</t>
        </is>
      </c>
    </row>
    <row r="2">
      <c r="A2" s="5" t="inlineStr">
        <is>
          <t>Amounts excluding VAT / sales tax. Enter each month's figures in the yellow cells.</t>
        </is>
      </c>
    </row>
    <row r="3">
      <c r="A3" t="inlineStr">
        <is>
          <t>First month of the year</t>
        </is>
      </c>
      <c r="B3" s="6" t="n">
        <v>46023</v>
      </c>
    </row>
    <row r="5">
      <c r="A5" s="7" t="inlineStr">
        <is>
          <t>Line</t>
        </is>
      </c>
      <c r="B5" s="8">
        <f>EDATE($B$3,0)</f>
        <v/>
      </c>
      <c r="C5" s="8">
        <f>EDATE($B$3,1)</f>
        <v/>
      </c>
      <c r="D5" s="8">
        <f>EDATE($B$3,2)</f>
        <v/>
      </c>
      <c r="E5" s="8">
        <f>EDATE($B$3,3)</f>
        <v/>
      </c>
      <c r="F5" s="8">
        <f>EDATE($B$3,4)</f>
        <v/>
      </c>
      <c r="G5" s="8">
        <f>EDATE($B$3,5)</f>
        <v/>
      </c>
      <c r="H5" s="8">
        <f>EDATE($B$3,6)</f>
        <v/>
      </c>
      <c r="I5" s="8">
        <f>EDATE($B$3,7)</f>
        <v/>
      </c>
      <c r="J5" s="8">
        <f>EDATE($B$3,8)</f>
        <v/>
      </c>
      <c r="K5" s="8">
        <f>EDATE($B$3,9)</f>
        <v/>
      </c>
      <c r="L5" s="8">
        <f>EDATE($B$3,10)</f>
        <v/>
      </c>
      <c r="M5" s="8">
        <f>EDATE($B$3,11)</f>
        <v/>
      </c>
      <c r="N5" s="7" t="inlineStr">
        <is>
          <t>Total</t>
        </is>
      </c>
      <c r="O5" s="7" t="inlineStr">
        <is>
          <t>% of revenue</t>
        </is>
      </c>
    </row>
    <row r="6">
      <c r="A6" s="9" t="inlineStr">
        <is>
          <t>Revenue</t>
        </is>
      </c>
      <c r="B6" s="10" t="n"/>
      <c r="C6" s="10" t="n"/>
      <c r="D6" s="10" t="n"/>
      <c r="E6" s="10" t="n"/>
      <c r="F6" s="10" t="n"/>
      <c r="G6" s="10" t="n"/>
      <c r="H6" s="10" t="n"/>
      <c r="I6" s="10" t="n"/>
      <c r="J6" s="10" t="n"/>
      <c r="K6" s="10" t="n"/>
      <c r="L6" s="10" t="n"/>
      <c r="M6" s="10" t="n"/>
      <c r="N6" s="10" t="n"/>
      <c r="O6" s="10" t="n"/>
    </row>
    <row r="7">
      <c r="A7" t="inlineStr">
        <is>
          <t>Sales: product or service 1</t>
        </is>
      </c>
      <c r="B7" s="11" t="n"/>
      <c r="C7" s="11" t="n"/>
      <c r="D7" s="11" t="n"/>
      <c r="E7" s="11" t="n"/>
      <c r="F7" s="11" t="n"/>
      <c r="G7" s="11" t="n"/>
      <c r="H7" s="11" t="n"/>
      <c r="I7" s="11" t="n"/>
      <c r="J7" s="11" t="n"/>
      <c r="K7" s="11" t="n"/>
      <c r="L7" s="11" t="n"/>
      <c r="M7" s="11" t="n"/>
      <c r="N7" s="12">
        <f>SUM(B7:M7)</f>
        <v/>
      </c>
      <c r="O7" s="13">
        <f>IF($N$11=0,"",N7/$N$11)</f>
        <v/>
      </c>
    </row>
    <row r="8">
      <c r="A8" t="inlineStr">
        <is>
          <t>Sales: product or service 2</t>
        </is>
      </c>
      <c r="B8" s="11" t="n"/>
      <c r="C8" s="11" t="n"/>
      <c r="D8" s="11" t="n"/>
      <c r="E8" s="11" t="n"/>
      <c r="F8" s="11" t="n"/>
      <c r="G8" s="11" t="n"/>
      <c r="H8" s="11" t="n"/>
      <c r="I8" s="11" t="n"/>
      <c r="J8" s="11" t="n"/>
      <c r="K8" s="11" t="n"/>
      <c r="L8" s="11" t="n"/>
      <c r="M8" s="11" t="n"/>
      <c r="N8" s="12">
        <f>SUM(B8:M8)</f>
        <v/>
      </c>
      <c r="O8" s="13">
        <f>IF($N$11=0,"",N8/$N$11)</f>
        <v/>
      </c>
    </row>
    <row r="9">
      <c r="A9" t="inlineStr">
        <is>
          <t>Sales: product or service 3</t>
        </is>
      </c>
      <c r="B9" s="11" t="n"/>
      <c r="C9" s="11" t="n"/>
      <c r="D9" s="11" t="n"/>
      <c r="E9" s="11" t="n"/>
      <c r="F9" s="11" t="n"/>
      <c r="G9" s="11" t="n"/>
      <c r="H9" s="11" t="n"/>
      <c r="I9" s="11" t="n"/>
      <c r="J9" s="11" t="n"/>
      <c r="K9" s="11" t="n"/>
      <c r="L9" s="11" t="n"/>
      <c r="M9" s="11" t="n"/>
      <c r="N9" s="12">
        <f>SUM(B9:M9)</f>
        <v/>
      </c>
      <c r="O9" s="13">
        <f>IF($N$11=0,"",N9/$N$11)</f>
        <v/>
      </c>
    </row>
    <row r="10">
      <c r="A10" t="inlineStr">
        <is>
          <t>Other income</t>
        </is>
      </c>
      <c r="B10" s="11" t="n"/>
      <c r="C10" s="11" t="n"/>
      <c r="D10" s="11" t="n"/>
      <c r="E10" s="11" t="n"/>
      <c r="F10" s="11" t="n"/>
      <c r="G10" s="11" t="n"/>
      <c r="H10" s="11" t="n"/>
      <c r="I10" s="11" t="n"/>
      <c r="J10" s="11" t="n"/>
      <c r="K10" s="11" t="n"/>
      <c r="L10" s="11" t="n"/>
      <c r="M10" s="11" t="n"/>
      <c r="N10" s="12">
        <f>SUM(B10:M10)</f>
        <v/>
      </c>
      <c r="O10" s="13">
        <f>IF($N$11=0,"",N10/$N$11)</f>
        <v/>
      </c>
    </row>
    <row r="11">
      <c r="A11" s="14" t="inlineStr">
        <is>
          <t>Total revenue</t>
        </is>
      </c>
      <c r="B11" s="15">
        <f>SUM(B7:B10)</f>
        <v/>
      </c>
      <c r="C11" s="15">
        <f>SUM(C7:C10)</f>
        <v/>
      </c>
      <c r="D11" s="15">
        <f>SUM(D7:D10)</f>
        <v/>
      </c>
      <c r="E11" s="15">
        <f>SUM(E7:E10)</f>
        <v/>
      </c>
      <c r="F11" s="15">
        <f>SUM(F7:F10)</f>
        <v/>
      </c>
      <c r="G11" s="15">
        <f>SUM(G7:G10)</f>
        <v/>
      </c>
      <c r="H11" s="15">
        <f>SUM(H7:H10)</f>
        <v/>
      </c>
      <c r="I11" s="15">
        <f>SUM(I7:I10)</f>
        <v/>
      </c>
      <c r="J11" s="15">
        <f>SUM(J7:J10)</f>
        <v/>
      </c>
      <c r="K11" s="15">
        <f>SUM(K7:K10)</f>
        <v/>
      </c>
      <c r="L11" s="15">
        <f>SUM(L7:L10)</f>
        <v/>
      </c>
      <c r="M11" s="15">
        <f>SUM(M7:M10)</f>
        <v/>
      </c>
      <c r="N11" s="15">
        <f>SUM(B11:M11)</f>
        <v/>
      </c>
      <c r="O11" s="16">
        <f>IF($N$11=0,"",N11/$N$11)</f>
        <v/>
      </c>
    </row>
    <row r="12"/>
    <row r="13">
      <c r="A13" s="9" t="inlineStr">
        <is>
          <t>Cost of sales</t>
        </is>
      </c>
      <c r="B13" s="10" t="n"/>
      <c r="C13" s="10" t="n"/>
      <c r="D13" s="10" t="n"/>
      <c r="E13" s="10" t="n"/>
      <c r="F13" s="10" t="n"/>
      <c r="G13" s="10" t="n"/>
      <c r="H13" s="10" t="n"/>
      <c r="I13" s="10" t="n"/>
      <c r="J13" s="10" t="n"/>
      <c r="K13" s="10" t="n"/>
      <c r="L13" s="10" t="n"/>
      <c r="M13" s="10" t="n"/>
      <c r="N13" s="10" t="n"/>
      <c r="O13" s="10" t="n"/>
    </row>
    <row r="14">
      <c r="A14" t="inlineStr">
        <is>
          <t>Materials and stock</t>
        </is>
      </c>
      <c r="B14" s="11" t="n"/>
      <c r="C14" s="11" t="n"/>
      <c r="D14" s="11" t="n"/>
      <c r="E14" s="11" t="n"/>
      <c r="F14" s="11" t="n"/>
      <c r="G14" s="11" t="n"/>
      <c r="H14" s="11" t="n"/>
      <c r="I14" s="11" t="n"/>
      <c r="J14" s="11" t="n"/>
      <c r="K14" s="11" t="n"/>
      <c r="L14" s="11" t="n"/>
      <c r="M14" s="11" t="n"/>
      <c r="N14" s="12">
        <f>SUM(B14:M14)</f>
        <v/>
      </c>
      <c r="O14" s="13">
        <f>IF($N$11=0,"",N14/$N$11)</f>
        <v/>
      </c>
    </row>
    <row r="15">
      <c r="A15" t="inlineStr">
        <is>
          <t>Direct labour</t>
        </is>
      </c>
      <c r="B15" s="11" t="n"/>
      <c r="C15" s="11" t="n"/>
      <c r="D15" s="11" t="n"/>
      <c r="E15" s="11" t="n"/>
      <c r="F15" s="11" t="n"/>
      <c r="G15" s="11" t="n"/>
      <c r="H15" s="11" t="n"/>
      <c r="I15" s="11" t="n"/>
      <c r="J15" s="11" t="n"/>
      <c r="K15" s="11" t="n"/>
      <c r="L15" s="11" t="n"/>
      <c r="M15" s="11" t="n"/>
      <c r="N15" s="12">
        <f>SUM(B15:M15)</f>
        <v/>
      </c>
      <c r="O15" s="13">
        <f>IF($N$11=0,"",N15/$N$11)</f>
        <v/>
      </c>
    </row>
    <row r="16">
      <c r="A16" t="inlineStr">
        <is>
          <t>Subcontractors</t>
        </is>
      </c>
      <c r="B16" s="11" t="n"/>
      <c r="C16" s="11" t="n"/>
      <c r="D16" s="11" t="n"/>
      <c r="E16" s="11" t="n"/>
      <c r="F16" s="11" t="n"/>
      <c r="G16" s="11" t="n"/>
      <c r="H16" s="11" t="n"/>
      <c r="I16" s="11" t="n"/>
      <c r="J16" s="11" t="n"/>
      <c r="K16" s="11" t="n"/>
      <c r="L16" s="11" t="n"/>
      <c r="M16" s="11" t="n"/>
      <c r="N16" s="12">
        <f>SUM(B16:M16)</f>
        <v/>
      </c>
      <c r="O16" s="13">
        <f>IF($N$11=0,"",N16/$N$11)</f>
        <v/>
      </c>
    </row>
    <row r="17">
      <c r="A17" t="inlineStr">
        <is>
          <t>Delivery and fulfilment</t>
        </is>
      </c>
      <c r="B17" s="11" t="n"/>
      <c r="C17" s="11" t="n"/>
      <c r="D17" s="11" t="n"/>
      <c r="E17" s="11" t="n"/>
      <c r="F17" s="11" t="n"/>
      <c r="G17" s="11" t="n"/>
      <c r="H17" s="11" t="n"/>
      <c r="I17" s="11" t="n"/>
      <c r="J17" s="11" t="n"/>
      <c r="K17" s="11" t="n"/>
      <c r="L17" s="11" t="n"/>
      <c r="M17" s="11" t="n"/>
      <c r="N17" s="12">
        <f>SUM(B17:M17)</f>
        <v/>
      </c>
      <c r="O17" s="13">
        <f>IF($N$11=0,"",N17/$N$11)</f>
        <v/>
      </c>
    </row>
    <row r="18">
      <c r="A18" s="14" t="inlineStr">
        <is>
          <t>Total cost of sales</t>
        </is>
      </c>
      <c r="B18" s="15">
        <f>SUM(B14:B17)</f>
        <v/>
      </c>
      <c r="C18" s="15">
        <f>SUM(C14:C17)</f>
        <v/>
      </c>
      <c r="D18" s="15">
        <f>SUM(D14:D17)</f>
        <v/>
      </c>
      <c r="E18" s="15">
        <f>SUM(E14:E17)</f>
        <v/>
      </c>
      <c r="F18" s="15">
        <f>SUM(F14:F17)</f>
        <v/>
      </c>
      <c r="G18" s="15">
        <f>SUM(G14:G17)</f>
        <v/>
      </c>
      <c r="H18" s="15">
        <f>SUM(H14:H17)</f>
        <v/>
      </c>
      <c r="I18" s="15">
        <f>SUM(I14:I17)</f>
        <v/>
      </c>
      <c r="J18" s="15">
        <f>SUM(J14:J17)</f>
        <v/>
      </c>
      <c r="K18" s="15">
        <f>SUM(K14:K17)</f>
        <v/>
      </c>
      <c r="L18" s="15">
        <f>SUM(L14:L17)</f>
        <v/>
      </c>
      <c r="M18" s="15">
        <f>SUM(M14:M17)</f>
        <v/>
      </c>
      <c r="N18" s="15">
        <f>SUM(B18:M18)</f>
        <v/>
      </c>
      <c r="O18" s="16">
        <f>IF($N$11=0,"",N18/$N$11)</f>
        <v/>
      </c>
    </row>
    <row r="19">
      <c r="A19" s="14" t="inlineStr">
        <is>
          <t>Gross profit</t>
        </is>
      </c>
      <c r="B19" s="15">
        <f>B11-B18</f>
        <v/>
      </c>
      <c r="C19" s="15">
        <f>C11-C18</f>
        <v/>
      </c>
      <c r="D19" s="15">
        <f>D11-D18</f>
        <v/>
      </c>
      <c r="E19" s="15">
        <f>E11-E18</f>
        <v/>
      </c>
      <c r="F19" s="15">
        <f>F11-F18</f>
        <v/>
      </c>
      <c r="G19" s="15">
        <f>G11-G18</f>
        <v/>
      </c>
      <c r="H19" s="15">
        <f>H11-H18</f>
        <v/>
      </c>
      <c r="I19" s="15">
        <f>I11-I18</f>
        <v/>
      </c>
      <c r="J19" s="15">
        <f>J11-J18</f>
        <v/>
      </c>
      <c r="K19" s="15">
        <f>K11-K18</f>
        <v/>
      </c>
      <c r="L19" s="15">
        <f>L11-L18</f>
        <v/>
      </c>
      <c r="M19" s="15">
        <f>M11-M18</f>
        <v/>
      </c>
      <c r="N19" s="15">
        <f>SUM(B19:M19)</f>
        <v/>
      </c>
      <c r="O19" s="16">
        <f>IF($N$11=0,"",N19/$N$11)</f>
        <v/>
      </c>
    </row>
    <row r="20">
      <c r="A20" t="inlineStr">
        <is>
          <t>Gross margin %</t>
        </is>
      </c>
      <c r="B20" s="13">
        <f>IF(B11=0,"",B19/B11)</f>
        <v/>
      </c>
      <c r="C20" s="13">
        <f>IF(C11=0,"",C19/C11)</f>
        <v/>
      </c>
      <c r="D20" s="13">
        <f>IF(D11=0,"",D19/D11)</f>
        <v/>
      </c>
      <c r="E20" s="13">
        <f>IF(E11=0,"",E19/E11)</f>
        <v/>
      </c>
      <c r="F20" s="13">
        <f>IF(F11=0,"",F19/F11)</f>
        <v/>
      </c>
      <c r="G20" s="13">
        <f>IF(G11=0,"",G19/G11)</f>
        <v/>
      </c>
      <c r="H20" s="13">
        <f>IF(H11=0,"",H19/H11)</f>
        <v/>
      </c>
      <c r="I20" s="13">
        <f>IF(I11=0,"",I19/I11)</f>
        <v/>
      </c>
      <c r="J20" s="13">
        <f>IF(J11=0,"",J19/J11)</f>
        <v/>
      </c>
      <c r="K20" s="13">
        <f>IF(K11=0,"",K19/K11)</f>
        <v/>
      </c>
      <c r="L20" s="13">
        <f>IF(L11=0,"",L19/L11)</f>
        <v/>
      </c>
      <c r="M20" s="13">
        <f>IF(M11=0,"",M19/M11)</f>
        <v/>
      </c>
      <c r="N20" s="13">
        <f>IF(N11=0,"",N19/N11)</f>
        <v/>
      </c>
    </row>
    <row r="21"/>
    <row r="22">
      <c r="A22" s="9" t="inlineStr">
        <is>
          <t>Operating expenses</t>
        </is>
      </c>
      <c r="B22" s="10" t="n"/>
      <c r="C22" s="10" t="n"/>
      <c r="D22" s="10" t="n"/>
      <c r="E22" s="10" t="n"/>
      <c r="F22" s="10" t="n"/>
      <c r="G22" s="10" t="n"/>
      <c r="H22" s="10" t="n"/>
      <c r="I22" s="10" t="n"/>
      <c r="J22" s="10" t="n"/>
      <c r="K22" s="10" t="n"/>
      <c r="L22" s="10" t="n"/>
      <c r="M22" s="10" t="n"/>
      <c r="N22" s="10" t="n"/>
      <c r="O22" s="10" t="n"/>
    </row>
    <row r="23">
      <c r="A23" t="inlineStr">
        <is>
          <t>Salaries (not in cost of sales)</t>
        </is>
      </c>
      <c r="B23" s="11" t="n"/>
      <c r="C23" s="11" t="n"/>
      <c r="D23" s="11" t="n"/>
      <c r="E23" s="11" t="n"/>
      <c r="F23" s="11" t="n"/>
      <c r="G23" s="11" t="n"/>
      <c r="H23" s="11" t="n"/>
      <c r="I23" s="11" t="n"/>
      <c r="J23" s="11" t="n"/>
      <c r="K23" s="11" t="n"/>
      <c r="L23" s="11" t="n"/>
      <c r="M23" s="11" t="n"/>
      <c r="N23" s="12">
        <f>SUM(B23:M23)</f>
        <v/>
      </c>
      <c r="O23" s="13">
        <f>IF($N$11=0,"",N23/$N$11)</f>
        <v/>
      </c>
    </row>
    <row r="24">
      <c r="A24" t="inlineStr">
        <is>
          <t>Employer taxes and pensions</t>
        </is>
      </c>
      <c r="B24" s="11" t="n"/>
      <c r="C24" s="11" t="n"/>
      <c r="D24" s="11" t="n"/>
      <c r="E24" s="11" t="n"/>
      <c r="F24" s="11" t="n"/>
      <c r="G24" s="11" t="n"/>
      <c r="H24" s="11" t="n"/>
      <c r="I24" s="11" t="n"/>
      <c r="J24" s="11" t="n"/>
      <c r="K24" s="11" t="n"/>
      <c r="L24" s="11" t="n"/>
      <c r="M24" s="11" t="n"/>
      <c r="N24" s="12">
        <f>SUM(B24:M24)</f>
        <v/>
      </c>
      <c r="O24" s="13">
        <f>IF($N$11=0,"",N24/$N$11)</f>
        <v/>
      </c>
    </row>
    <row r="25">
      <c r="A25" t="inlineStr">
        <is>
          <t>Rent and rates</t>
        </is>
      </c>
      <c r="B25" s="11" t="n"/>
      <c r="C25" s="11" t="n"/>
      <c r="D25" s="11" t="n"/>
      <c r="E25" s="11" t="n"/>
      <c r="F25" s="11" t="n"/>
      <c r="G25" s="11" t="n"/>
      <c r="H25" s="11" t="n"/>
      <c r="I25" s="11" t="n"/>
      <c r="J25" s="11" t="n"/>
      <c r="K25" s="11" t="n"/>
      <c r="L25" s="11" t="n"/>
      <c r="M25" s="11" t="n"/>
      <c r="N25" s="12">
        <f>SUM(B25:M25)</f>
        <v/>
      </c>
      <c r="O25" s="13">
        <f>IF($N$11=0,"",N25/$N$11)</f>
        <v/>
      </c>
    </row>
    <row r="26">
      <c r="A26" t="inlineStr">
        <is>
          <t>Utilities</t>
        </is>
      </c>
      <c r="B26" s="11" t="n"/>
      <c r="C26" s="11" t="n"/>
      <c r="D26" s="11" t="n"/>
      <c r="E26" s="11" t="n"/>
      <c r="F26" s="11" t="n"/>
      <c r="G26" s="11" t="n"/>
      <c r="H26" s="11" t="n"/>
      <c r="I26" s="11" t="n"/>
      <c r="J26" s="11" t="n"/>
      <c r="K26" s="11" t="n"/>
      <c r="L26" s="11" t="n"/>
      <c r="M26" s="11" t="n"/>
      <c r="N26" s="12">
        <f>SUM(B26:M26)</f>
        <v/>
      </c>
      <c r="O26" s="13">
        <f>IF($N$11=0,"",N26/$N$11)</f>
        <v/>
      </c>
    </row>
    <row r="27">
      <c r="A27" t="inlineStr">
        <is>
          <t>Marketing and advertising</t>
        </is>
      </c>
      <c r="B27" s="11" t="n"/>
      <c r="C27" s="11" t="n"/>
      <c r="D27" s="11" t="n"/>
      <c r="E27" s="11" t="n"/>
      <c r="F27" s="11" t="n"/>
      <c r="G27" s="11" t="n"/>
      <c r="H27" s="11" t="n"/>
      <c r="I27" s="11" t="n"/>
      <c r="J27" s="11" t="n"/>
      <c r="K27" s="11" t="n"/>
      <c r="L27" s="11" t="n"/>
      <c r="M27" s="11" t="n"/>
      <c r="N27" s="12">
        <f>SUM(B27:M27)</f>
        <v/>
      </c>
      <c r="O27" s="13">
        <f>IF($N$11=0,"",N27/$N$11)</f>
        <v/>
      </c>
    </row>
    <row r="28">
      <c r="A28" t="inlineStr">
        <is>
          <t>Software and IT</t>
        </is>
      </c>
      <c r="B28" s="11" t="n"/>
      <c r="C28" s="11" t="n"/>
      <c r="D28" s="11" t="n"/>
      <c r="E28" s="11" t="n"/>
      <c r="F28" s="11" t="n"/>
      <c r="G28" s="11" t="n"/>
      <c r="H28" s="11" t="n"/>
      <c r="I28" s="11" t="n"/>
      <c r="J28" s="11" t="n"/>
      <c r="K28" s="11" t="n"/>
      <c r="L28" s="11" t="n"/>
      <c r="M28" s="11" t="n"/>
      <c r="N28" s="12">
        <f>SUM(B28:M28)</f>
        <v/>
      </c>
      <c r="O28" s="13">
        <f>IF($N$11=0,"",N28/$N$11)</f>
        <v/>
      </c>
    </row>
    <row r="29">
      <c r="A29" t="inlineStr">
        <is>
          <t>Professional fees</t>
        </is>
      </c>
      <c r="B29" s="11" t="n"/>
      <c r="C29" s="11" t="n"/>
      <c r="D29" s="11" t="n"/>
      <c r="E29" s="11" t="n"/>
      <c r="F29" s="11" t="n"/>
      <c r="G29" s="11" t="n"/>
      <c r="H29" s="11" t="n"/>
      <c r="I29" s="11" t="n"/>
      <c r="J29" s="11" t="n"/>
      <c r="K29" s="11" t="n"/>
      <c r="L29" s="11" t="n"/>
      <c r="M29" s="11" t="n"/>
      <c r="N29" s="12">
        <f>SUM(B29:M29)</f>
        <v/>
      </c>
      <c r="O29" s="13">
        <f>IF($N$11=0,"",N29/$N$11)</f>
        <v/>
      </c>
    </row>
    <row r="30">
      <c r="A30" t="inlineStr">
        <is>
          <t>Insurance</t>
        </is>
      </c>
      <c r="B30" s="11" t="n"/>
      <c r="C30" s="11" t="n"/>
      <c r="D30" s="11" t="n"/>
      <c r="E30" s="11" t="n"/>
      <c r="F30" s="11" t="n"/>
      <c r="G30" s="11" t="n"/>
      <c r="H30" s="11" t="n"/>
      <c r="I30" s="11" t="n"/>
      <c r="J30" s="11" t="n"/>
      <c r="K30" s="11" t="n"/>
      <c r="L30" s="11" t="n"/>
      <c r="M30" s="11" t="n"/>
      <c r="N30" s="12">
        <f>SUM(B30:M30)</f>
        <v/>
      </c>
      <c r="O30" s="13">
        <f>IF($N$11=0,"",N30/$N$11)</f>
        <v/>
      </c>
    </row>
    <row r="31">
      <c r="A31" t="inlineStr">
        <is>
          <t>Travel</t>
        </is>
      </c>
      <c r="B31" s="11" t="n"/>
      <c r="C31" s="11" t="n"/>
      <c r="D31" s="11" t="n"/>
      <c r="E31" s="11" t="n"/>
      <c r="F31" s="11" t="n"/>
      <c r="G31" s="11" t="n"/>
      <c r="H31" s="11" t="n"/>
      <c r="I31" s="11" t="n"/>
      <c r="J31" s="11" t="n"/>
      <c r="K31" s="11" t="n"/>
      <c r="L31" s="11" t="n"/>
      <c r="M31" s="11" t="n"/>
      <c r="N31" s="12">
        <f>SUM(B31:M31)</f>
        <v/>
      </c>
      <c r="O31" s="13">
        <f>IF($N$11=0,"",N31/$N$11)</f>
        <v/>
      </c>
    </row>
    <row r="32">
      <c r="A32" t="inlineStr">
        <is>
          <t>Office and general</t>
        </is>
      </c>
      <c r="B32" s="11" t="n"/>
      <c r="C32" s="11" t="n"/>
      <c r="D32" s="11" t="n"/>
      <c r="E32" s="11" t="n"/>
      <c r="F32" s="11" t="n"/>
      <c r="G32" s="11" t="n"/>
      <c r="H32" s="11" t="n"/>
      <c r="I32" s="11" t="n"/>
      <c r="J32" s="11" t="n"/>
      <c r="K32" s="11" t="n"/>
      <c r="L32" s="11" t="n"/>
      <c r="M32" s="11" t="n"/>
      <c r="N32" s="12">
        <f>SUM(B32:M32)</f>
        <v/>
      </c>
      <c r="O32" s="13">
        <f>IF($N$11=0,"",N32/$N$11)</f>
        <v/>
      </c>
    </row>
    <row r="33">
      <c r="A33" t="inlineStr">
        <is>
          <t>Bank charges</t>
        </is>
      </c>
      <c r="B33" s="11" t="n"/>
      <c r="C33" s="11" t="n"/>
      <c r="D33" s="11" t="n"/>
      <c r="E33" s="11" t="n"/>
      <c r="F33" s="11" t="n"/>
      <c r="G33" s="11" t="n"/>
      <c r="H33" s="11" t="n"/>
      <c r="I33" s="11" t="n"/>
      <c r="J33" s="11" t="n"/>
      <c r="K33" s="11" t="n"/>
      <c r="L33" s="11" t="n"/>
      <c r="M33" s="11" t="n"/>
      <c r="N33" s="12">
        <f>SUM(B33:M33)</f>
        <v/>
      </c>
      <c r="O33" s="13">
        <f>IF($N$11=0,"",N33/$N$11)</f>
        <v/>
      </c>
    </row>
    <row r="34">
      <c r="A34" t="inlineStr">
        <is>
          <t>Other expenses</t>
        </is>
      </c>
      <c r="B34" s="11" t="n"/>
      <c r="C34" s="11" t="n"/>
      <c r="D34" s="11" t="n"/>
      <c r="E34" s="11" t="n"/>
      <c r="F34" s="11" t="n"/>
      <c r="G34" s="11" t="n"/>
      <c r="H34" s="11" t="n"/>
      <c r="I34" s="11" t="n"/>
      <c r="J34" s="11" t="n"/>
      <c r="K34" s="11" t="n"/>
      <c r="L34" s="11" t="n"/>
      <c r="M34" s="11" t="n"/>
      <c r="N34" s="12">
        <f>SUM(B34:M34)</f>
        <v/>
      </c>
      <c r="O34" s="13">
        <f>IF($N$11=0,"",N34/$N$11)</f>
        <v/>
      </c>
    </row>
    <row r="35">
      <c r="A35" s="14" t="inlineStr">
        <is>
          <t>Total operating expenses</t>
        </is>
      </c>
      <c r="B35" s="15">
        <f>SUM(B23:B34)</f>
        <v/>
      </c>
      <c r="C35" s="15">
        <f>SUM(C23:C34)</f>
        <v/>
      </c>
      <c r="D35" s="15">
        <f>SUM(D23:D34)</f>
        <v/>
      </c>
      <c r="E35" s="15">
        <f>SUM(E23:E34)</f>
        <v/>
      </c>
      <c r="F35" s="15">
        <f>SUM(F23:F34)</f>
        <v/>
      </c>
      <c r="G35" s="15">
        <f>SUM(G23:G34)</f>
        <v/>
      </c>
      <c r="H35" s="15">
        <f>SUM(H23:H34)</f>
        <v/>
      </c>
      <c r="I35" s="15">
        <f>SUM(I23:I34)</f>
        <v/>
      </c>
      <c r="J35" s="15">
        <f>SUM(J23:J34)</f>
        <v/>
      </c>
      <c r="K35" s="15">
        <f>SUM(K23:K34)</f>
        <v/>
      </c>
      <c r="L35" s="15">
        <f>SUM(L23:L34)</f>
        <v/>
      </c>
      <c r="M35" s="15">
        <f>SUM(M23:M34)</f>
        <v/>
      </c>
      <c r="N35" s="15">
        <f>SUM(B35:M35)</f>
        <v/>
      </c>
      <c r="O35" s="16">
        <f>IF($N$11=0,"",N35/$N$11)</f>
        <v/>
      </c>
    </row>
    <row r="36">
      <c r="A36" s="14" t="inlineStr">
        <is>
          <t>EBITDA</t>
        </is>
      </c>
      <c r="B36" s="15">
        <f>B19-B35</f>
        <v/>
      </c>
      <c r="C36" s="15">
        <f>C19-C35</f>
        <v/>
      </c>
      <c r="D36" s="15">
        <f>D19-D35</f>
        <v/>
      </c>
      <c r="E36" s="15">
        <f>E19-E35</f>
        <v/>
      </c>
      <c r="F36" s="15">
        <f>F19-F35</f>
        <v/>
      </c>
      <c r="G36" s="15">
        <f>G19-G35</f>
        <v/>
      </c>
      <c r="H36" s="15">
        <f>H19-H35</f>
        <v/>
      </c>
      <c r="I36" s="15">
        <f>I19-I35</f>
        <v/>
      </c>
      <c r="J36" s="15">
        <f>J19-J35</f>
        <v/>
      </c>
      <c r="K36" s="15">
        <f>K19-K35</f>
        <v/>
      </c>
      <c r="L36" s="15">
        <f>L19-L35</f>
        <v/>
      </c>
      <c r="M36" s="15">
        <f>M19-M35</f>
        <v/>
      </c>
      <c r="N36" s="15">
        <f>SUM(B36:M36)</f>
        <v/>
      </c>
      <c r="O36" s="16">
        <f>IF($N$11=0,"",N36/$N$11)</f>
        <v/>
      </c>
    </row>
    <row r="37">
      <c r="A37" t="inlineStr">
        <is>
          <t>EBITDA margin %</t>
        </is>
      </c>
      <c r="B37" s="13">
        <f>IF(B11=0,"",B36/B11)</f>
        <v/>
      </c>
      <c r="C37" s="13">
        <f>IF(C11=0,"",C36/C11)</f>
        <v/>
      </c>
      <c r="D37" s="13">
        <f>IF(D11=0,"",D36/D11)</f>
        <v/>
      </c>
      <c r="E37" s="13">
        <f>IF(E11=0,"",E36/E11)</f>
        <v/>
      </c>
      <c r="F37" s="13">
        <f>IF(F11=0,"",F36/F11)</f>
        <v/>
      </c>
      <c r="G37" s="13">
        <f>IF(G11=0,"",G36/G11)</f>
        <v/>
      </c>
      <c r="H37" s="13">
        <f>IF(H11=0,"",H36/H11)</f>
        <v/>
      </c>
      <c r="I37" s="13">
        <f>IF(I11=0,"",I36/I11)</f>
        <v/>
      </c>
      <c r="J37" s="13">
        <f>IF(J11=0,"",J36/J11)</f>
        <v/>
      </c>
      <c r="K37" s="13">
        <f>IF(K11=0,"",K36/K11)</f>
        <v/>
      </c>
      <c r="L37" s="13">
        <f>IF(L11=0,"",L36/L11)</f>
        <v/>
      </c>
      <c r="M37" s="13">
        <f>IF(M11=0,"",M36/M11)</f>
        <v/>
      </c>
      <c r="N37" s="13">
        <f>IF(N11=0,"",N36/N11)</f>
        <v/>
      </c>
    </row>
    <row r="38">
      <c r="A38" t="inlineStr">
        <is>
          <t>Depreciation and amortisation</t>
        </is>
      </c>
      <c r="B38" s="11" t="n"/>
      <c r="C38" s="11" t="n"/>
      <c r="D38" s="11" t="n"/>
      <c r="E38" s="11" t="n"/>
      <c r="F38" s="11" t="n"/>
      <c r="G38" s="11" t="n"/>
      <c r="H38" s="11" t="n"/>
      <c r="I38" s="11" t="n"/>
      <c r="J38" s="11" t="n"/>
      <c r="K38" s="11" t="n"/>
      <c r="L38" s="11" t="n"/>
      <c r="M38" s="11" t="n"/>
      <c r="N38" s="12">
        <f>SUM(B38:M38)</f>
        <v/>
      </c>
      <c r="O38" s="13">
        <f>IF($N$11=0,"",N38/$N$11)</f>
        <v/>
      </c>
    </row>
    <row r="39">
      <c r="A39" s="14" t="inlineStr">
        <is>
          <t>Operating profit</t>
        </is>
      </c>
      <c r="B39" s="15">
        <f>B36-B38</f>
        <v/>
      </c>
      <c r="C39" s="15">
        <f>C36-C38</f>
        <v/>
      </c>
      <c r="D39" s="15">
        <f>D36-D38</f>
        <v/>
      </c>
      <c r="E39" s="15">
        <f>E36-E38</f>
        <v/>
      </c>
      <c r="F39" s="15">
        <f>F36-F38</f>
        <v/>
      </c>
      <c r="G39" s="15">
        <f>G36-G38</f>
        <v/>
      </c>
      <c r="H39" s="15">
        <f>H36-H38</f>
        <v/>
      </c>
      <c r="I39" s="15">
        <f>I36-I38</f>
        <v/>
      </c>
      <c r="J39" s="15">
        <f>J36-J38</f>
        <v/>
      </c>
      <c r="K39" s="15">
        <f>K36-K38</f>
        <v/>
      </c>
      <c r="L39" s="15">
        <f>L36-L38</f>
        <v/>
      </c>
      <c r="M39" s="15">
        <f>M36-M38</f>
        <v/>
      </c>
      <c r="N39" s="15">
        <f>SUM(B39:M39)</f>
        <v/>
      </c>
      <c r="O39" s="16">
        <f>IF($N$11=0,"",N39/$N$11)</f>
        <v/>
      </c>
    </row>
    <row r="40">
      <c r="A40" t="inlineStr">
        <is>
          <t>Interest</t>
        </is>
      </c>
      <c r="B40" s="11" t="n"/>
      <c r="C40" s="11" t="n"/>
      <c r="D40" s="11" t="n"/>
      <c r="E40" s="11" t="n"/>
      <c r="F40" s="11" t="n"/>
      <c r="G40" s="11" t="n"/>
      <c r="H40" s="11" t="n"/>
      <c r="I40" s="11" t="n"/>
      <c r="J40" s="11" t="n"/>
      <c r="K40" s="11" t="n"/>
      <c r="L40" s="11" t="n"/>
      <c r="M40" s="11" t="n"/>
      <c r="N40" s="12">
        <f>SUM(B40:M40)</f>
        <v/>
      </c>
      <c r="O40" s="13">
        <f>IF($N$11=0,"",N40/$N$11)</f>
        <v/>
      </c>
    </row>
    <row r="41">
      <c r="A41" s="14" t="inlineStr">
        <is>
          <t>Profit before tax</t>
        </is>
      </c>
      <c r="B41" s="15">
        <f>B39-B40</f>
        <v/>
      </c>
      <c r="C41" s="15">
        <f>C39-C40</f>
        <v/>
      </c>
      <c r="D41" s="15">
        <f>D39-D40</f>
        <v/>
      </c>
      <c r="E41" s="15">
        <f>E39-E40</f>
        <v/>
      </c>
      <c r="F41" s="15">
        <f>F39-F40</f>
        <v/>
      </c>
      <c r="G41" s="15">
        <f>G39-G40</f>
        <v/>
      </c>
      <c r="H41" s="15">
        <f>H39-H40</f>
        <v/>
      </c>
      <c r="I41" s="15">
        <f>I39-I40</f>
        <v/>
      </c>
      <c r="J41" s="15">
        <f>J39-J40</f>
        <v/>
      </c>
      <c r="K41" s="15">
        <f>K39-K40</f>
        <v/>
      </c>
      <c r="L41" s="15">
        <f>L39-L40</f>
        <v/>
      </c>
      <c r="M41" s="15">
        <f>M39-M40</f>
        <v/>
      </c>
      <c r="N41" s="15">
        <f>SUM(B41:M41)</f>
        <v/>
      </c>
      <c r="O41" s="16">
        <f>IF($N$11=0,"",N41/$N$11)</f>
        <v/>
      </c>
    </row>
    <row r="42">
      <c r="A42" t="inlineStr">
        <is>
          <t>Tax</t>
        </is>
      </c>
      <c r="B42" s="11" t="n"/>
      <c r="C42" s="11" t="n"/>
      <c r="D42" s="11" t="n"/>
      <c r="E42" s="11" t="n"/>
      <c r="F42" s="11" t="n"/>
      <c r="G42" s="11" t="n"/>
      <c r="H42" s="11" t="n"/>
      <c r="I42" s="11" t="n"/>
      <c r="J42" s="11" t="n"/>
      <c r="K42" s="11" t="n"/>
      <c r="L42" s="11" t="n"/>
      <c r="M42" s="11" t="n"/>
      <c r="N42" s="12">
        <f>SUM(B42:M42)</f>
        <v/>
      </c>
      <c r="O42" s="13">
        <f>IF($N$11=0,"",N42/$N$11)</f>
        <v/>
      </c>
    </row>
    <row r="43">
      <c r="A43" s="14" t="inlineStr">
        <is>
          <t>Net profit</t>
        </is>
      </c>
      <c r="B43" s="15">
        <f>B41-B42</f>
        <v/>
      </c>
      <c r="C43" s="15">
        <f>C41-C42</f>
        <v/>
      </c>
      <c r="D43" s="15">
        <f>D41-D42</f>
        <v/>
      </c>
      <c r="E43" s="15">
        <f>E41-E42</f>
        <v/>
      </c>
      <c r="F43" s="15">
        <f>F41-F42</f>
        <v/>
      </c>
      <c r="G43" s="15">
        <f>G41-G42</f>
        <v/>
      </c>
      <c r="H43" s="15">
        <f>H41-H42</f>
        <v/>
      </c>
      <c r="I43" s="15">
        <f>I41-I42</f>
        <v/>
      </c>
      <c r="J43" s="15">
        <f>J41-J42</f>
        <v/>
      </c>
      <c r="K43" s="15">
        <f>K41-K42</f>
        <v/>
      </c>
      <c r="L43" s="15">
        <f>L41-L42</f>
        <v/>
      </c>
      <c r="M43" s="15">
        <f>M41-M42</f>
        <v/>
      </c>
      <c r="N43" s="15">
        <f>SUM(B43:M43)</f>
        <v/>
      </c>
      <c r="O43" s="16">
        <f>IF($N$11=0,"",N43/$N$11)</f>
        <v/>
      </c>
    </row>
    <row r="44">
      <c r="A44" t="inlineStr">
        <is>
          <t>Net margin %</t>
        </is>
      </c>
      <c r="B44" s="13">
        <f>IF(B11=0,"",B43/B11)</f>
        <v/>
      </c>
      <c r="C44" s="13">
        <f>IF(C11=0,"",C43/C11)</f>
        <v/>
      </c>
      <c r="D44" s="13">
        <f>IF(D11=0,"",D43/D11)</f>
        <v/>
      </c>
      <c r="E44" s="13">
        <f>IF(E11=0,"",E43/E11)</f>
        <v/>
      </c>
      <c r="F44" s="13">
        <f>IF(F11=0,"",F43/F11)</f>
        <v/>
      </c>
      <c r="G44" s="13">
        <f>IF(G11=0,"",G43/G11)</f>
        <v/>
      </c>
      <c r="H44" s="13">
        <f>IF(H11=0,"",H43/H11)</f>
        <v/>
      </c>
      <c r="I44" s="13">
        <f>IF(I11=0,"",I43/I11)</f>
        <v/>
      </c>
      <c r="J44" s="13">
        <f>IF(J11=0,"",J43/J11)</f>
        <v/>
      </c>
      <c r="K44" s="13">
        <f>IF(K11=0,"",K43/K11)</f>
        <v/>
      </c>
      <c r="L44" s="13">
        <f>IF(L11=0,"",L43/L11)</f>
        <v/>
      </c>
      <c r="M44" s="13">
        <f>IF(M11=0,"",M43/M11)</f>
        <v/>
      </c>
      <c r="N44" s="13">
        <f>IF(N11=0,"",N43/N11)</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4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4"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1.5" customWidth="1" min="14" max="14"/>
    <col width="11.5" customWidth="1" min="15" max="15"/>
  </cols>
  <sheetData>
    <row r="1">
      <c r="A1" s="1" t="inlineStr">
        <is>
          <t>Profit and loss: example</t>
        </is>
      </c>
    </row>
    <row r="2">
      <c r="A2" s="5" t="inlineStr">
        <is>
          <t>Example figures for a fictional 40-person company. Replace them with yours.</t>
        </is>
      </c>
    </row>
    <row r="3">
      <c r="A3" t="inlineStr">
        <is>
          <t>First month of the year</t>
        </is>
      </c>
      <c r="B3" s="6" t="n">
        <v>46023</v>
      </c>
      <c r="D3" t="inlineStr">
        <is>
          <t>Tax rate assumption (example)</t>
        </is>
      </c>
      <c r="G3" s="17" t="n">
        <v>0.25</v>
      </c>
    </row>
    <row r="5">
      <c r="A5" s="7" t="inlineStr">
        <is>
          <t>Line</t>
        </is>
      </c>
      <c r="B5" s="8">
        <f>EDATE($B$3,0)</f>
        <v/>
      </c>
      <c r="C5" s="8">
        <f>EDATE($B$3,1)</f>
        <v/>
      </c>
      <c r="D5" s="8">
        <f>EDATE($B$3,2)</f>
        <v/>
      </c>
      <c r="E5" s="8">
        <f>EDATE($B$3,3)</f>
        <v/>
      </c>
      <c r="F5" s="8">
        <f>EDATE($B$3,4)</f>
        <v/>
      </c>
      <c r="G5" s="8">
        <f>EDATE($B$3,5)</f>
        <v/>
      </c>
      <c r="H5" s="8">
        <f>EDATE($B$3,6)</f>
        <v/>
      </c>
      <c r="I5" s="8">
        <f>EDATE($B$3,7)</f>
        <v/>
      </c>
      <c r="J5" s="8">
        <f>EDATE($B$3,8)</f>
        <v/>
      </c>
      <c r="K5" s="8">
        <f>EDATE($B$3,9)</f>
        <v/>
      </c>
      <c r="L5" s="8">
        <f>EDATE($B$3,10)</f>
        <v/>
      </c>
      <c r="M5" s="8">
        <f>EDATE($B$3,11)</f>
        <v/>
      </c>
      <c r="N5" s="7" t="inlineStr">
        <is>
          <t>Total</t>
        </is>
      </c>
      <c r="O5" s="7" t="inlineStr">
        <is>
          <t>% of revenue</t>
        </is>
      </c>
    </row>
    <row r="6">
      <c r="A6" s="9" t="inlineStr">
        <is>
          <t>Revenue</t>
        </is>
      </c>
      <c r="B6" s="10" t="n"/>
      <c r="C6" s="10" t="n"/>
      <c r="D6" s="10" t="n"/>
      <c r="E6" s="10" t="n"/>
      <c r="F6" s="10" t="n"/>
      <c r="G6" s="10" t="n"/>
      <c r="H6" s="10" t="n"/>
      <c r="I6" s="10" t="n"/>
      <c r="J6" s="10" t="n"/>
      <c r="K6" s="10" t="n"/>
      <c r="L6" s="10" t="n"/>
      <c r="M6" s="10" t="n"/>
      <c r="N6" s="10" t="n"/>
      <c r="O6" s="10" t="n"/>
    </row>
    <row r="7">
      <c r="A7" t="inlineStr">
        <is>
          <t>Sales: product or service 1</t>
        </is>
      </c>
      <c r="B7" s="11" t="n">
        <v>165600</v>
      </c>
      <c r="C7" s="11" t="n">
        <v>171000</v>
      </c>
      <c r="D7" s="11" t="n">
        <v>183600</v>
      </c>
      <c r="E7" s="11" t="n">
        <v>180000</v>
      </c>
      <c r="F7" s="11" t="n">
        <v>187200</v>
      </c>
      <c r="G7" s="11" t="n">
        <v>190800</v>
      </c>
      <c r="H7" s="11" t="n">
        <v>174600</v>
      </c>
      <c r="I7" s="11" t="n">
        <v>162000</v>
      </c>
      <c r="J7" s="11" t="n">
        <v>185400</v>
      </c>
      <c r="K7" s="11" t="n">
        <v>194400</v>
      </c>
      <c r="L7" s="11" t="n">
        <v>189000</v>
      </c>
      <c r="M7" s="11" t="n">
        <v>176400</v>
      </c>
      <c r="N7" s="12">
        <f>SUM(B7:M7)</f>
        <v/>
      </c>
      <c r="O7" s="13">
        <f>IF($N$11=0,"",N7/$N$11)</f>
        <v/>
      </c>
    </row>
    <row r="8">
      <c r="A8" t="inlineStr">
        <is>
          <t>Sales: product or service 2</t>
        </is>
      </c>
      <c r="B8" s="11" t="n">
        <v>87400</v>
      </c>
      <c r="C8" s="11" t="n">
        <v>90200</v>
      </c>
      <c r="D8" s="11" t="n">
        <v>96900</v>
      </c>
      <c r="E8" s="11" t="n">
        <v>95000</v>
      </c>
      <c r="F8" s="11" t="n">
        <v>98800</v>
      </c>
      <c r="G8" s="11" t="n">
        <v>100700</v>
      </c>
      <c r="H8" s="11" t="n">
        <v>92200</v>
      </c>
      <c r="I8" s="11" t="n">
        <v>85500</v>
      </c>
      <c r="J8" s="11" t="n">
        <v>97800</v>
      </c>
      <c r="K8" s="11" t="n">
        <v>102600</v>
      </c>
      <c r="L8" s="11" t="n">
        <v>99800</v>
      </c>
      <c r="M8" s="11" t="n">
        <v>93100</v>
      </c>
      <c r="N8" s="12">
        <f>SUM(B8:M8)</f>
        <v/>
      </c>
      <c r="O8" s="13">
        <f>IF($N$11=0,"",N8/$N$11)</f>
        <v/>
      </c>
    </row>
    <row r="9">
      <c r="A9" t="inlineStr">
        <is>
          <t>Sales: product or service 3</t>
        </is>
      </c>
      <c r="B9" s="11" t="n">
        <v>36800</v>
      </c>
      <c r="C9" s="11" t="n">
        <v>38000</v>
      </c>
      <c r="D9" s="11" t="n">
        <v>40800</v>
      </c>
      <c r="E9" s="11" t="n">
        <v>40000</v>
      </c>
      <c r="F9" s="11" t="n">
        <v>41600</v>
      </c>
      <c r="G9" s="11" t="n">
        <v>42400</v>
      </c>
      <c r="H9" s="11" t="n">
        <v>38800</v>
      </c>
      <c r="I9" s="11" t="n">
        <v>36000</v>
      </c>
      <c r="J9" s="11" t="n">
        <v>41200</v>
      </c>
      <c r="K9" s="11" t="n">
        <v>43200</v>
      </c>
      <c r="L9" s="11" t="n">
        <v>42000</v>
      </c>
      <c r="M9" s="11" t="n">
        <v>39200</v>
      </c>
      <c r="N9" s="12">
        <f>SUM(B9:M9)</f>
        <v/>
      </c>
      <c r="O9" s="13">
        <f>IF($N$11=0,"",N9/$N$11)</f>
        <v/>
      </c>
    </row>
    <row r="10">
      <c r="A10" t="inlineStr">
        <is>
          <t>Other income</t>
        </is>
      </c>
      <c r="B10" s="11" t="n">
        <v>1500</v>
      </c>
      <c r="C10" s="11" t="n">
        <v>1500</v>
      </c>
      <c r="D10" s="11" t="n">
        <v>1500</v>
      </c>
      <c r="E10" s="11" t="n">
        <v>1500</v>
      </c>
      <c r="F10" s="11" t="n">
        <v>1500</v>
      </c>
      <c r="G10" s="11" t="n">
        <v>1500</v>
      </c>
      <c r="H10" s="11" t="n">
        <v>1500</v>
      </c>
      <c r="I10" s="11" t="n">
        <v>1500</v>
      </c>
      <c r="J10" s="11" t="n">
        <v>1500</v>
      </c>
      <c r="K10" s="11" t="n">
        <v>1500</v>
      </c>
      <c r="L10" s="11" t="n">
        <v>1500</v>
      </c>
      <c r="M10" s="11" t="n">
        <v>1500</v>
      </c>
      <c r="N10" s="12">
        <f>SUM(B10:M10)</f>
        <v/>
      </c>
      <c r="O10" s="13">
        <f>IF($N$11=0,"",N10/$N$11)</f>
        <v/>
      </c>
    </row>
    <row r="11">
      <c r="A11" s="14" t="inlineStr">
        <is>
          <t>Total revenue</t>
        </is>
      </c>
      <c r="B11" s="15">
        <f>SUM(B7:B10)</f>
        <v/>
      </c>
      <c r="C11" s="15">
        <f>SUM(C7:C10)</f>
        <v/>
      </c>
      <c r="D11" s="15">
        <f>SUM(D7:D10)</f>
        <v/>
      </c>
      <c r="E11" s="15">
        <f>SUM(E7:E10)</f>
        <v/>
      </c>
      <c r="F11" s="15">
        <f>SUM(F7:F10)</f>
        <v/>
      </c>
      <c r="G11" s="15">
        <f>SUM(G7:G10)</f>
        <v/>
      </c>
      <c r="H11" s="15">
        <f>SUM(H7:H10)</f>
        <v/>
      </c>
      <c r="I11" s="15">
        <f>SUM(I7:I10)</f>
        <v/>
      </c>
      <c r="J11" s="15">
        <f>SUM(J7:J10)</f>
        <v/>
      </c>
      <c r="K11" s="15">
        <f>SUM(K7:K10)</f>
        <v/>
      </c>
      <c r="L11" s="15">
        <f>SUM(L7:L10)</f>
        <v/>
      </c>
      <c r="M11" s="15">
        <f>SUM(M7:M10)</f>
        <v/>
      </c>
      <c r="N11" s="15">
        <f>SUM(B11:M11)</f>
        <v/>
      </c>
      <c r="O11" s="16">
        <f>IF($N$11=0,"",N11/$N$11)</f>
        <v/>
      </c>
    </row>
    <row r="12"/>
    <row r="13">
      <c r="A13" s="9" t="inlineStr">
        <is>
          <t>Cost of sales</t>
        </is>
      </c>
      <c r="B13" s="10" t="n"/>
      <c r="C13" s="10" t="n"/>
      <c r="D13" s="10" t="n"/>
      <c r="E13" s="10" t="n"/>
      <c r="F13" s="10" t="n"/>
      <c r="G13" s="10" t="n"/>
      <c r="H13" s="10" t="n"/>
      <c r="I13" s="10" t="n"/>
      <c r="J13" s="10" t="n"/>
      <c r="K13" s="10" t="n"/>
      <c r="L13" s="10" t="n"/>
      <c r="M13" s="10" t="n"/>
      <c r="N13" s="10" t="n"/>
      <c r="O13" s="10" t="n"/>
    </row>
    <row r="14">
      <c r="A14" t="inlineStr">
        <is>
          <t>Materials and stock</t>
        </is>
      </c>
      <c r="B14" s="11" t="n">
        <v>41400</v>
      </c>
      <c r="C14" s="11" t="n">
        <v>42800</v>
      </c>
      <c r="D14" s="11" t="n">
        <v>45900</v>
      </c>
      <c r="E14" s="11" t="n">
        <v>45000</v>
      </c>
      <c r="F14" s="11" t="n">
        <v>46800</v>
      </c>
      <c r="G14" s="11" t="n">
        <v>47700</v>
      </c>
      <c r="H14" s="11" t="n">
        <v>43600</v>
      </c>
      <c r="I14" s="11" t="n">
        <v>40500</v>
      </c>
      <c r="J14" s="11" t="n">
        <v>46400</v>
      </c>
      <c r="K14" s="11" t="n">
        <v>48600</v>
      </c>
      <c r="L14" s="11" t="n">
        <v>47200</v>
      </c>
      <c r="M14" s="11" t="n">
        <v>44100</v>
      </c>
      <c r="N14" s="12">
        <f>SUM(B14:M14)</f>
        <v/>
      </c>
      <c r="O14" s="13">
        <f>IF($N$11=0,"",N14/$N$11)</f>
        <v/>
      </c>
    </row>
    <row r="15">
      <c r="A15" t="inlineStr">
        <is>
          <t>Direct labour</t>
        </is>
      </c>
      <c r="B15" s="11" t="n">
        <v>64400</v>
      </c>
      <c r="C15" s="11" t="n">
        <v>66500</v>
      </c>
      <c r="D15" s="11" t="n">
        <v>71400</v>
      </c>
      <c r="E15" s="11" t="n">
        <v>70000</v>
      </c>
      <c r="F15" s="11" t="n">
        <v>72800</v>
      </c>
      <c r="G15" s="11" t="n">
        <v>74200</v>
      </c>
      <c r="H15" s="11" t="n">
        <v>67900</v>
      </c>
      <c r="I15" s="11" t="n">
        <v>63000</v>
      </c>
      <c r="J15" s="11" t="n">
        <v>72100</v>
      </c>
      <c r="K15" s="11" t="n">
        <v>75600</v>
      </c>
      <c r="L15" s="11" t="n">
        <v>73500</v>
      </c>
      <c r="M15" s="11" t="n">
        <v>68600</v>
      </c>
      <c r="N15" s="12">
        <f>SUM(B15:M15)</f>
        <v/>
      </c>
      <c r="O15" s="13">
        <f>IF($N$11=0,"",N15/$N$11)</f>
        <v/>
      </c>
    </row>
    <row r="16">
      <c r="A16" t="inlineStr">
        <is>
          <t>Subcontractors</t>
        </is>
      </c>
      <c r="B16" s="11" t="n">
        <v>35000</v>
      </c>
      <c r="C16" s="11" t="n">
        <v>36100</v>
      </c>
      <c r="D16" s="11" t="n">
        <v>38800</v>
      </c>
      <c r="E16" s="11" t="n">
        <v>38000</v>
      </c>
      <c r="F16" s="11" t="n">
        <v>39500</v>
      </c>
      <c r="G16" s="11" t="n">
        <v>40300</v>
      </c>
      <c r="H16" s="11" t="n">
        <v>36900</v>
      </c>
      <c r="I16" s="11" t="n">
        <v>34200</v>
      </c>
      <c r="J16" s="11" t="n">
        <v>39100</v>
      </c>
      <c r="K16" s="11" t="n">
        <v>41000</v>
      </c>
      <c r="L16" s="11" t="n">
        <v>39900</v>
      </c>
      <c r="M16" s="11" t="n">
        <v>37200</v>
      </c>
      <c r="N16" s="12">
        <f>SUM(B16:M16)</f>
        <v/>
      </c>
      <c r="O16" s="13">
        <f>IF($N$11=0,"",N16/$N$11)</f>
        <v/>
      </c>
    </row>
    <row r="17">
      <c r="A17" t="inlineStr">
        <is>
          <t>Delivery and fulfilment</t>
        </is>
      </c>
      <c r="B17" s="11" t="n">
        <v>5500</v>
      </c>
      <c r="C17" s="11" t="n">
        <v>5700</v>
      </c>
      <c r="D17" s="11" t="n">
        <v>6100</v>
      </c>
      <c r="E17" s="11" t="n">
        <v>6000</v>
      </c>
      <c r="F17" s="11" t="n">
        <v>6200</v>
      </c>
      <c r="G17" s="11" t="n">
        <v>6400</v>
      </c>
      <c r="H17" s="11" t="n">
        <v>5800</v>
      </c>
      <c r="I17" s="11" t="n">
        <v>5400</v>
      </c>
      <c r="J17" s="11" t="n">
        <v>6200</v>
      </c>
      <c r="K17" s="11" t="n">
        <v>6500</v>
      </c>
      <c r="L17" s="11" t="n">
        <v>6300</v>
      </c>
      <c r="M17" s="11" t="n">
        <v>5900</v>
      </c>
      <c r="N17" s="12">
        <f>SUM(B17:M17)</f>
        <v/>
      </c>
      <c r="O17" s="13">
        <f>IF($N$11=0,"",N17/$N$11)</f>
        <v/>
      </c>
    </row>
    <row r="18">
      <c r="A18" s="14" t="inlineStr">
        <is>
          <t>Total cost of sales</t>
        </is>
      </c>
      <c r="B18" s="15">
        <f>SUM(B14:B17)</f>
        <v/>
      </c>
      <c r="C18" s="15">
        <f>SUM(C14:C17)</f>
        <v/>
      </c>
      <c r="D18" s="15">
        <f>SUM(D14:D17)</f>
        <v/>
      </c>
      <c r="E18" s="15">
        <f>SUM(E14:E17)</f>
        <v/>
      </c>
      <c r="F18" s="15">
        <f>SUM(F14:F17)</f>
        <v/>
      </c>
      <c r="G18" s="15">
        <f>SUM(G14:G17)</f>
        <v/>
      </c>
      <c r="H18" s="15">
        <f>SUM(H14:H17)</f>
        <v/>
      </c>
      <c r="I18" s="15">
        <f>SUM(I14:I17)</f>
        <v/>
      </c>
      <c r="J18" s="15">
        <f>SUM(J14:J17)</f>
        <v/>
      </c>
      <c r="K18" s="15">
        <f>SUM(K14:K17)</f>
        <v/>
      </c>
      <c r="L18" s="15">
        <f>SUM(L14:L17)</f>
        <v/>
      </c>
      <c r="M18" s="15">
        <f>SUM(M14:M17)</f>
        <v/>
      </c>
      <c r="N18" s="15">
        <f>SUM(B18:M18)</f>
        <v/>
      </c>
      <c r="O18" s="16">
        <f>IF($N$11=0,"",N18/$N$11)</f>
        <v/>
      </c>
    </row>
    <row r="19">
      <c r="A19" s="14" t="inlineStr">
        <is>
          <t>Gross profit</t>
        </is>
      </c>
      <c r="B19" s="15">
        <f>B11-B18</f>
        <v/>
      </c>
      <c r="C19" s="15">
        <f>C11-C18</f>
        <v/>
      </c>
      <c r="D19" s="15">
        <f>D11-D18</f>
        <v/>
      </c>
      <c r="E19" s="15">
        <f>E11-E18</f>
        <v/>
      </c>
      <c r="F19" s="15">
        <f>F11-F18</f>
        <v/>
      </c>
      <c r="G19" s="15">
        <f>G11-G18</f>
        <v/>
      </c>
      <c r="H19" s="15">
        <f>H11-H18</f>
        <v/>
      </c>
      <c r="I19" s="15">
        <f>I11-I18</f>
        <v/>
      </c>
      <c r="J19" s="15">
        <f>J11-J18</f>
        <v/>
      </c>
      <c r="K19" s="15">
        <f>K11-K18</f>
        <v/>
      </c>
      <c r="L19" s="15">
        <f>L11-L18</f>
        <v/>
      </c>
      <c r="M19" s="15">
        <f>M11-M18</f>
        <v/>
      </c>
      <c r="N19" s="15">
        <f>SUM(B19:M19)</f>
        <v/>
      </c>
      <c r="O19" s="16">
        <f>IF($N$11=0,"",N19/$N$11)</f>
        <v/>
      </c>
    </row>
    <row r="20">
      <c r="A20" t="inlineStr">
        <is>
          <t>Gross margin %</t>
        </is>
      </c>
      <c r="B20" s="13">
        <f>IF(B11=0,"",B19/B11)</f>
        <v/>
      </c>
      <c r="C20" s="13">
        <f>IF(C11=0,"",C19/C11)</f>
        <v/>
      </c>
      <c r="D20" s="13">
        <f>IF(D11=0,"",D19/D11)</f>
        <v/>
      </c>
      <c r="E20" s="13">
        <f>IF(E11=0,"",E19/E11)</f>
        <v/>
      </c>
      <c r="F20" s="13">
        <f>IF(F11=0,"",F19/F11)</f>
        <v/>
      </c>
      <c r="G20" s="13">
        <f>IF(G11=0,"",G19/G11)</f>
        <v/>
      </c>
      <c r="H20" s="13">
        <f>IF(H11=0,"",H19/H11)</f>
        <v/>
      </c>
      <c r="I20" s="13">
        <f>IF(I11=0,"",I19/I11)</f>
        <v/>
      </c>
      <c r="J20" s="13">
        <f>IF(J11=0,"",J19/J11)</f>
        <v/>
      </c>
      <c r="K20" s="13">
        <f>IF(K11=0,"",K19/K11)</f>
        <v/>
      </c>
      <c r="L20" s="13">
        <f>IF(L11=0,"",L19/L11)</f>
        <v/>
      </c>
      <c r="M20" s="13">
        <f>IF(M11=0,"",M19/M11)</f>
        <v/>
      </c>
      <c r="N20" s="13">
        <f>IF(N11=0,"",N19/N11)</f>
        <v/>
      </c>
    </row>
    <row r="21"/>
    <row r="22">
      <c r="A22" s="9" t="inlineStr">
        <is>
          <t>Operating expenses</t>
        </is>
      </c>
      <c r="B22" s="10" t="n"/>
      <c r="C22" s="10" t="n"/>
      <c r="D22" s="10" t="n"/>
      <c r="E22" s="10" t="n"/>
      <c r="F22" s="10" t="n"/>
      <c r="G22" s="10" t="n"/>
      <c r="H22" s="10" t="n"/>
      <c r="I22" s="10" t="n"/>
      <c r="J22" s="10" t="n"/>
      <c r="K22" s="10" t="n"/>
      <c r="L22" s="10" t="n"/>
      <c r="M22" s="10" t="n"/>
      <c r="N22" s="10" t="n"/>
      <c r="O22" s="10" t="n"/>
    </row>
    <row r="23">
      <c r="A23" t="inlineStr">
        <is>
          <t>Salaries (not in cost of sales)</t>
        </is>
      </c>
      <c r="B23" s="11" t="n">
        <v>52000</v>
      </c>
      <c r="C23" s="11" t="n">
        <v>52000</v>
      </c>
      <c r="D23" s="11" t="n">
        <v>52000</v>
      </c>
      <c r="E23" s="11" t="n">
        <v>52000</v>
      </c>
      <c r="F23" s="11" t="n">
        <v>52000</v>
      </c>
      <c r="G23" s="11" t="n">
        <v>52000</v>
      </c>
      <c r="H23" s="11" t="n">
        <v>52000</v>
      </c>
      <c r="I23" s="11" t="n">
        <v>52000</v>
      </c>
      <c r="J23" s="11" t="n">
        <v>52000</v>
      </c>
      <c r="K23" s="11" t="n">
        <v>52000</v>
      </c>
      <c r="L23" s="11" t="n">
        <v>52000</v>
      </c>
      <c r="M23" s="11" t="n">
        <v>52000</v>
      </c>
      <c r="N23" s="12">
        <f>SUM(B23:M23)</f>
        <v/>
      </c>
      <c r="O23" s="13">
        <f>IF($N$11=0,"",N23/$N$11)</f>
        <v/>
      </c>
    </row>
    <row r="24">
      <c r="A24" t="inlineStr">
        <is>
          <t>Employer taxes and pensions</t>
        </is>
      </c>
      <c r="B24" s="11" t="n">
        <v>9500</v>
      </c>
      <c r="C24" s="11" t="n">
        <v>9500</v>
      </c>
      <c r="D24" s="11" t="n">
        <v>9500</v>
      </c>
      <c r="E24" s="11" t="n">
        <v>9500</v>
      </c>
      <c r="F24" s="11" t="n">
        <v>9500</v>
      </c>
      <c r="G24" s="11" t="n">
        <v>9500</v>
      </c>
      <c r="H24" s="11" t="n">
        <v>9500</v>
      </c>
      <c r="I24" s="11" t="n">
        <v>9500</v>
      </c>
      <c r="J24" s="11" t="n">
        <v>9500</v>
      </c>
      <c r="K24" s="11" t="n">
        <v>9500</v>
      </c>
      <c r="L24" s="11" t="n">
        <v>9500</v>
      </c>
      <c r="M24" s="11" t="n">
        <v>9500</v>
      </c>
      <c r="N24" s="12">
        <f>SUM(B24:M24)</f>
        <v/>
      </c>
      <c r="O24" s="13">
        <f>IF($N$11=0,"",N24/$N$11)</f>
        <v/>
      </c>
    </row>
    <row r="25">
      <c r="A25" t="inlineStr">
        <is>
          <t>Rent and rates</t>
        </is>
      </c>
      <c r="B25" s="11" t="n">
        <v>11000</v>
      </c>
      <c r="C25" s="11" t="n">
        <v>11000</v>
      </c>
      <c r="D25" s="11" t="n">
        <v>11000</v>
      </c>
      <c r="E25" s="11" t="n">
        <v>11000</v>
      </c>
      <c r="F25" s="11" t="n">
        <v>11000</v>
      </c>
      <c r="G25" s="11" t="n">
        <v>11000</v>
      </c>
      <c r="H25" s="11" t="n">
        <v>11000</v>
      </c>
      <c r="I25" s="11" t="n">
        <v>11000</v>
      </c>
      <c r="J25" s="11" t="n">
        <v>11000</v>
      </c>
      <c r="K25" s="11" t="n">
        <v>11000</v>
      </c>
      <c r="L25" s="11" t="n">
        <v>11000</v>
      </c>
      <c r="M25" s="11" t="n">
        <v>11000</v>
      </c>
      <c r="N25" s="12">
        <f>SUM(B25:M25)</f>
        <v/>
      </c>
      <c r="O25" s="13">
        <f>IF($N$11=0,"",N25/$N$11)</f>
        <v/>
      </c>
    </row>
    <row r="26">
      <c r="A26" t="inlineStr">
        <is>
          <t>Utilities</t>
        </is>
      </c>
      <c r="B26" s="11" t="n">
        <v>1800</v>
      </c>
      <c r="C26" s="11" t="n">
        <v>1800</v>
      </c>
      <c r="D26" s="11" t="n">
        <v>1800</v>
      </c>
      <c r="E26" s="11" t="n">
        <v>1800</v>
      </c>
      <c r="F26" s="11" t="n">
        <v>1800</v>
      </c>
      <c r="G26" s="11" t="n">
        <v>1800</v>
      </c>
      <c r="H26" s="11" t="n">
        <v>1800</v>
      </c>
      <c r="I26" s="11" t="n">
        <v>1800</v>
      </c>
      <c r="J26" s="11" t="n">
        <v>1800</v>
      </c>
      <c r="K26" s="11" t="n">
        <v>1800</v>
      </c>
      <c r="L26" s="11" t="n">
        <v>1800</v>
      </c>
      <c r="M26" s="11" t="n">
        <v>1800</v>
      </c>
      <c r="N26" s="12">
        <f>SUM(B26:M26)</f>
        <v/>
      </c>
      <c r="O26" s="13">
        <f>IF($N$11=0,"",N26/$N$11)</f>
        <v/>
      </c>
    </row>
    <row r="27">
      <c r="A27" t="inlineStr">
        <is>
          <t>Marketing and advertising</t>
        </is>
      </c>
      <c r="B27" s="11" t="n">
        <v>6500</v>
      </c>
      <c r="C27" s="11" t="n">
        <v>6500</v>
      </c>
      <c r="D27" s="11" t="n">
        <v>7500</v>
      </c>
      <c r="E27" s="11" t="n">
        <v>6500</v>
      </c>
      <c r="F27" s="11" t="n">
        <v>6500</v>
      </c>
      <c r="G27" s="11" t="n">
        <v>6500</v>
      </c>
      <c r="H27" s="11" t="n">
        <v>6500</v>
      </c>
      <c r="I27" s="11" t="n">
        <v>6500</v>
      </c>
      <c r="J27" s="11" t="n">
        <v>7500</v>
      </c>
      <c r="K27" s="11" t="n">
        <v>6500</v>
      </c>
      <c r="L27" s="11" t="n">
        <v>6500</v>
      </c>
      <c r="M27" s="11" t="n">
        <v>6500</v>
      </c>
      <c r="N27" s="12">
        <f>SUM(B27:M27)</f>
        <v/>
      </c>
      <c r="O27" s="13">
        <f>IF($N$11=0,"",N27/$N$11)</f>
        <v/>
      </c>
    </row>
    <row r="28">
      <c r="A28" t="inlineStr">
        <is>
          <t>Software and IT</t>
        </is>
      </c>
      <c r="B28" s="11" t="n">
        <v>4200</v>
      </c>
      <c r="C28" s="11" t="n">
        <v>4200</v>
      </c>
      <c r="D28" s="11" t="n">
        <v>4200</v>
      </c>
      <c r="E28" s="11" t="n">
        <v>4200</v>
      </c>
      <c r="F28" s="11" t="n">
        <v>4200</v>
      </c>
      <c r="G28" s="11" t="n">
        <v>4200</v>
      </c>
      <c r="H28" s="11" t="n">
        <v>4200</v>
      </c>
      <c r="I28" s="11" t="n">
        <v>4200</v>
      </c>
      <c r="J28" s="11" t="n">
        <v>4200</v>
      </c>
      <c r="K28" s="11" t="n">
        <v>4200</v>
      </c>
      <c r="L28" s="11" t="n">
        <v>4200</v>
      </c>
      <c r="M28" s="11" t="n">
        <v>4200</v>
      </c>
      <c r="N28" s="12">
        <f>SUM(B28:M28)</f>
        <v/>
      </c>
      <c r="O28" s="13">
        <f>IF($N$11=0,"",N28/$N$11)</f>
        <v/>
      </c>
    </row>
    <row r="29">
      <c r="A29" t="inlineStr">
        <is>
          <t>Professional fees</t>
        </is>
      </c>
      <c r="B29" s="11" t="n">
        <v>3000</v>
      </c>
      <c r="C29" s="11" t="n">
        <v>3000</v>
      </c>
      <c r="D29" s="11" t="n">
        <v>3000</v>
      </c>
      <c r="E29" s="11" t="n">
        <v>3000</v>
      </c>
      <c r="F29" s="11" t="n">
        <v>3000</v>
      </c>
      <c r="G29" s="11" t="n">
        <v>3000</v>
      </c>
      <c r="H29" s="11" t="n">
        <v>3000</v>
      </c>
      <c r="I29" s="11" t="n">
        <v>3000</v>
      </c>
      <c r="J29" s="11" t="n">
        <v>3000</v>
      </c>
      <c r="K29" s="11" t="n">
        <v>3000</v>
      </c>
      <c r="L29" s="11" t="n">
        <v>3000</v>
      </c>
      <c r="M29" s="11" t="n">
        <v>3000</v>
      </c>
      <c r="N29" s="12">
        <f>SUM(B29:M29)</f>
        <v/>
      </c>
      <c r="O29" s="13">
        <f>IF($N$11=0,"",N29/$N$11)</f>
        <v/>
      </c>
    </row>
    <row r="30">
      <c r="A30" t="inlineStr">
        <is>
          <t>Insurance</t>
        </is>
      </c>
      <c r="B30" s="11" t="n">
        <v>1600</v>
      </c>
      <c r="C30" s="11" t="n">
        <v>1600</v>
      </c>
      <c r="D30" s="11" t="n">
        <v>1600</v>
      </c>
      <c r="E30" s="11" t="n">
        <v>1600</v>
      </c>
      <c r="F30" s="11" t="n">
        <v>1600</v>
      </c>
      <c r="G30" s="11" t="n">
        <v>1600</v>
      </c>
      <c r="H30" s="11" t="n">
        <v>1600</v>
      </c>
      <c r="I30" s="11" t="n">
        <v>1600</v>
      </c>
      <c r="J30" s="11" t="n">
        <v>1600</v>
      </c>
      <c r="K30" s="11" t="n">
        <v>1600</v>
      </c>
      <c r="L30" s="11" t="n">
        <v>1600</v>
      </c>
      <c r="M30" s="11" t="n">
        <v>1600</v>
      </c>
      <c r="N30" s="12">
        <f>SUM(B30:M30)</f>
        <v/>
      </c>
      <c r="O30" s="13">
        <f>IF($N$11=0,"",N30/$N$11)</f>
        <v/>
      </c>
    </row>
    <row r="31">
      <c r="A31" t="inlineStr">
        <is>
          <t>Travel</t>
        </is>
      </c>
      <c r="B31" s="11" t="n">
        <v>2200</v>
      </c>
      <c r="C31" s="11" t="n">
        <v>2200</v>
      </c>
      <c r="D31" s="11" t="n">
        <v>2200</v>
      </c>
      <c r="E31" s="11" t="n">
        <v>2200</v>
      </c>
      <c r="F31" s="11" t="n">
        <v>2200</v>
      </c>
      <c r="G31" s="11" t="n">
        <v>2200</v>
      </c>
      <c r="H31" s="11" t="n">
        <v>2200</v>
      </c>
      <c r="I31" s="11" t="n">
        <v>2200</v>
      </c>
      <c r="J31" s="11" t="n">
        <v>2200</v>
      </c>
      <c r="K31" s="11" t="n">
        <v>2200</v>
      </c>
      <c r="L31" s="11" t="n">
        <v>2200</v>
      </c>
      <c r="M31" s="11" t="n">
        <v>2200</v>
      </c>
      <c r="N31" s="12">
        <f>SUM(B31:M31)</f>
        <v/>
      </c>
      <c r="O31" s="13">
        <f>IF($N$11=0,"",N31/$N$11)</f>
        <v/>
      </c>
    </row>
    <row r="32">
      <c r="A32" t="inlineStr">
        <is>
          <t>Office and general</t>
        </is>
      </c>
      <c r="B32" s="11" t="n">
        <v>1900</v>
      </c>
      <c r="C32" s="11" t="n">
        <v>1900</v>
      </c>
      <c r="D32" s="11" t="n">
        <v>1900</v>
      </c>
      <c r="E32" s="11" t="n">
        <v>1900</v>
      </c>
      <c r="F32" s="11" t="n">
        <v>1900</v>
      </c>
      <c r="G32" s="11" t="n">
        <v>1900</v>
      </c>
      <c r="H32" s="11" t="n">
        <v>1900</v>
      </c>
      <c r="I32" s="11" t="n">
        <v>1900</v>
      </c>
      <c r="J32" s="11" t="n">
        <v>1900</v>
      </c>
      <c r="K32" s="11" t="n">
        <v>1900</v>
      </c>
      <c r="L32" s="11" t="n">
        <v>1900</v>
      </c>
      <c r="M32" s="11" t="n">
        <v>1900</v>
      </c>
      <c r="N32" s="12">
        <f>SUM(B32:M32)</f>
        <v/>
      </c>
      <c r="O32" s="13">
        <f>IF($N$11=0,"",N32/$N$11)</f>
        <v/>
      </c>
    </row>
    <row r="33">
      <c r="A33" t="inlineStr">
        <is>
          <t>Bank charges</t>
        </is>
      </c>
      <c r="B33" s="11" t="n">
        <v>400</v>
      </c>
      <c r="C33" s="11" t="n">
        <v>400</v>
      </c>
      <c r="D33" s="11" t="n">
        <v>400</v>
      </c>
      <c r="E33" s="11" t="n">
        <v>400</v>
      </c>
      <c r="F33" s="11" t="n">
        <v>400</v>
      </c>
      <c r="G33" s="11" t="n">
        <v>400</v>
      </c>
      <c r="H33" s="11" t="n">
        <v>400</v>
      </c>
      <c r="I33" s="11" t="n">
        <v>400</v>
      </c>
      <c r="J33" s="11" t="n">
        <v>400</v>
      </c>
      <c r="K33" s="11" t="n">
        <v>400</v>
      </c>
      <c r="L33" s="11" t="n">
        <v>400</v>
      </c>
      <c r="M33" s="11" t="n">
        <v>400</v>
      </c>
      <c r="N33" s="12">
        <f>SUM(B33:M33)</f>
        <v/>
      </c>
      <c r="O33" s="13">
        <f>IF($N$11=0,"",N33/$N$11)</f>
        <v/>
      </c>
    </row>
    <row r="34">
      <c r="A34" t="inlineStr">
        <is>
          <t>Other expenses</t>
        </is>
      </c>
      <c r="B34" s="11" t="n">
        <v>1000</v>
      </c>
      <c r="C34" s="11" t="n">
        <v>1000</v>
      </c>
      <c r="D34" s="11" t="n">
        <v>1000</v>
      </c>
      <c r="E34" s="11" t="n">
        <v>1000</v>
      </c>
      <c r="F34" s="11" t="n">
        <v>1000</v>
      </c>
      <c r="G34" s="11" t="n">
        <v>1000</v>
      </c>
      <c r="H34" s="11" t="n">
        <v>1000</v>
      </c>
      <c r="I34" s="11" t="n">
        <v>1000</v>
      </c>
      <c r="J34" s="11" t="n">
        <v>1000</v>
      </c>
      <c r="K34" s="11" t="n">
        <v>1000</v>
      </c>
      <c r="L34" s="11" t="n">
        <v>1000</v>
      </c>
      <c r="M34" s="11" t="n">
        <v>1000</v>
      </c>
      <c r="N34" s="12">
        <f>SUM(B34:M34)</f>
        <v/>
      </c>
      <c r="O34" s="13">
        <f>IF($N$11=0,"",N34/$N$11)</f>
        <v/>
      </c>
    </row>
    <row r="35">
      <c r="A35" s="14" t="inlineStr">
        <is>
          <t>Total operating expenses</t>
        </is>
      </c>
      <c r="B35" s="15">
        <f>SUM(B23:B34)</f>
        <v/>
      </c>
      <c r="C35" s="15">
        <f>SUM(C23:C34)</f>
        <v/>
      </c>
      <c r="D35" s="15">
        <f>SUM(D23:D34)</f>
        <v/>
      </c>
      <c r="E35" s="15">
        <f>SUM(E23:E34)</f>
        <v/>
      </c>
      <c r="F35" s="15">
        <f>SUM(F23:F34)</f>
        <v/>
      </c>
      <c r="G35" s="15">
        <f>SUM(G23:G34)</f>
        <v/>
      </c>
      <c r="H35" s="15">
        <f>SUM(H23:H34)</f>
        <v/>
      </c>
      <c r="I35" s="15">
        <f>SUM(I23:I34)</f>
        <v/>
      </c>
      <c r="J35" s="15">
        <f>SUM(J23:J34)</f>
        <v/>
      </c>
      <c r="K35" s="15">
        <f>SUM(K23:K34)</f>
        <v/>
      </c>
      <c r="L35" s="15">
        <f>SUM(L23:L34)</f>
        <v/>
      </c>
      <c r="M35" s="15">
        <f>SUM(M23:M34)</f>
        <v/>
      </c>
      <c r="N35" s="15">
        <f>SUM(B35:M35)</f>
        <v/>
      </c>
      <c r="O35" s="16">
        <f>IF($N$11=0,"",N35/$N$11)</f>
        <v/>
      </c>
    </row>
    <row r="36">
      <c r="A36" s="14" t="inlineStr">
        <is>
          <t>EBITDA</t>
        </is>
      </c>
      <c r="B36" s="15">
        <f>B19-B35</f>
        <v/>
      </c>
      <c r="C36" s="15">
        <f>C19-C35</f>
        <v/>
      </c>
      <c r="D36" s="15">
        <f>D19-D35</f>
        <v/>
      </c>
      <c r="E36" s="15">
        <f>E19-E35</f>
        <v/>
      </c>
      <c r="F36" s="15">
        <f>F19-F35</f>
        <v/>
      </c>
      <c r="G36" s="15">
        <f>G19-G35</f>
        <v/>
      </c>
      <c r="H36" s="15">
        <f>H19-H35</f>
        <v/>
      </c>
      <c r="I36" s="15">
        <f>I19-I35</f>
        <v/>
      </c>
      <c r="J36" s="15">
        <f>J19-J35</f>
        <v/>
      </c>
      <c r="K36" s="15">
        <f>K19-K35</f>
        <v/>
      </c>
      <c r="L36" s="15">
        <f>L19-L35</f>
        <v/>
      </c>
      <c r="M36" s="15">
        <f>M19-M35</f>
        <v/>
      </c>
      <c r="N36" s="15">
        <f>SUM(B36:M36)</f>
        <v/>
      </c>
      <c r="O36" s="16">
        <f>IF($N$11=0,"",N36/$N$11)</f>
        <v/>
      </c>
    </row>
    <row r="37">
      <c r="A37" t="inlineStr">
        <is>
          <t>EBITDA margin %</t>
        </is>
      </c>
      <c r="B37" s="13">
        <f>IF(B11=0,"",B36/B11)</f>
        <v/>
      </c>
      <c r="C37" s="13">
        <f>IF(C11=0,"",C36/C11)</f>
        <v/>
      </c>
      <c r="D37" s="13">
        <f>IF(D11=0,"",D36/D11)</f>
        <v/>
      </c>
      <c r="E37" s="13">
        <f>IF(E11=0,"",E36/E11)</f>
        <v/>
      </c>
      <c r="F37" s="13">
        <f>IF(F11=0,"",F36/F11)</f>
        <v/>
      </c>
      <c r="G37" s="13">
        <f>IF(G11=0,"",G36/G11)</f>
        <v/>
      </c>
      <c r="H37" s="13">
        <f>IF(H11=0,"",H36/H11)</f>
        <v/>
      </c>
      <c r="I37" s="13">
        <f>IF(I11=0,"",I36/I11)</f>
        <v/>
      </c>
      <c r="J37" s="13">
        <f>IF(J11=0,"",J36/J11)</f>
        <v/>
      </c>
      <c r="K37" s="13">
        <f>IF(K11=0,"",K36/K11)</f>
        <v/>
      </c>
      <c r="L37" s="13">
        <f>IF(L11=0,"",L36/L11)</f>
        <v/>
      </c>
      <c r="M37" s="13">
        <f>IF(M11=0,"",M36/M11)</f>
        <v/>
      </c>
      <c r="N37" s="13">
        <f>IF(N11=0,"",N36/N11)</f>
        <v/>
      </c>
    </row>
    <row r="38">
      <c r="A38" t="inlineStr">
        <is>
          <t>Depreciation and amortisation</t>
        </is>
      </c>
      <c r="B38" s="11" t="n">
        <v>3500</v>
      </c>
      <c r="C38" s="11" t="n">
        <v>3500</v>
      </c>
      <c r="D38" s="11" t="n">
        <v>3500</v>
      </c>
      <c r="E38" s="11" t="n">
        <v>3500</v>
      </c>
      <c r="F38" s="11" t="n">
        <v>3500</v>
      </c>
      <c r="G38" s="11" t="n">
        <v>3500</v>
      </c>
      <c r="H38" s="11" t="n">
        <v>3500</v>
      </c>
      <c r="I38" s="11" t="n">
        <v>3500</v>
      </c>
      <c r="J38" s="11" t="n">
        <v>3500</v>
      </c>
      <c r="K38" s="11" t="n">
        <v>3500</v>
      </c>
      <c r="L38" s="11" t="n">
        <v>3500</v>
      </c>
      <c r="M38" s="11" t="n">
        <v>3500</v>
      </c>
      <c r="N38" s="12">
        <f>SUM(B38:M38)</f>
        <v/>
      </c>
      <c r="O38" s="13">
        <f>IF($N$11=0,"",N38/$N$11)</f>
        <v/>
      </c>
    </row>
    <row r="39">
      <c r="A39" s="14" t="inlineStr">
        <is>
          <t>Operating profit</t>
        </is>
      </c>
      <c r="B39" s="15">
        <f>B36-B38</f>
        <v/>
      </c>
      <c r="C39" s="15">
        <f>C36-C38</f>
        <v/>
      </c>
      <c r="D39" s="15">
        <f>D36-D38</f>
        <v/>
      </c>
      <c r="E39" s="15">
        <f>E36-E38</f>
        <v/>
      </c>
      <c r="F39" s="15">
        <f>F36-F38</f>
        <v/>
      </c>
      <c r="G39" s="15">
        <f>G36-G38</f>
        <v/>
      </c>
      <c r="H39" s="15">
        <f>H36-H38</f>
        <v/>
      </c>
      <c r="I39" s="15">
        <f>I36-I38</f>
        <v/>
      </c>
      <c r="J39" s="15">
        <f>J36-J38</f>
        <v/>
      </c>
      <c r="K39" s="15">
        <f>K36-K38</f>
        <v/>
      </c>
      <c r="L39" s="15">
        <f>L36-L38</f>
        <v/>
      </c>
      <c r="M39" s="15">
        <f>M36-M38</f>
        <v/>
      </c>
      <c r="N39" s="15">
        <f>SUM(B39:M39)</f>
        <v/>
      </c>
      <c r="O39" s="16">
        <f>IF($N$11=0,"",N39/$N$11)</f>
        <v/>
      </c>
    </row>
    <row r="40">
      <c r="A40" t="inlineStr">
        <is>
          <t>Interest</t>
        </is>
      </c>
      <c r="B40" s="11" t="n">
        <v>1200</v>
      </c>
      <c r="C40" s="11" t="n">
        <v>1200</v>
      </c>
      <c r="D40" s="11" t="n">
        <v>1200</v>
      </c>
      <c r="E40" s="11" t="n">
        <v>1200</v>
      </c>
      <c r="F40" s="11" t="n">
        <v>1200</v>
      </c>
      <c r="G40" s="11" t="n">
        <v>1200</v>
      </c>
      <c r="H40" s="11" t="n">
        <v>1200</v>
      </c>
      <c r="I40" s="11" t="n">
        <v>1200</v>
      </c>
      <c r="J40" s="11" t="n">
        <v>1200</v>
      </c>
      <c r="K40" s="11" t="n">
        <v>1200</v>
      </c>
      <c r="L40" s="11" t="n">
        <v>1200</v>
      </c>
      <c r="M40" s="11" t="n">
        <v>1200</v>
      </c>
      <c r="N40" s="12">
        <f>SUM(B40:M40)</f>
        <v/>
      </c>
      <c r="O40" s="13">
        <f>IF($N$11=0,"",N40/$N$11)</f>
        <v/>
      </c>
    </row>
    <row r="41">
      <c r="A41" s="14" t="inlineStr">
        <is>
          <t>Profit before tax</t>
        </is>
      </c>
      <c r="B41" s="15">
        <f>B39-B40</f>
        <v/>
      </c>
      <c r="C41" s="15">
        <f>C39-C40</f>
        <v/>
      </c>
      <c r="D41" s="15">
        <f>D39-D40</f>
        <v/>
      </c>
      <c r="E41" s="15">
        <f>E39-E40</f>
        <v/>
      </c>
      <c r="F41" s="15">
        <f>F39-F40</f>
        <v/>
      </c>
      <c r="G41" s="15">
        <f>G39-G40</f>
        <v/>
      </c>
      <c r="H41" s="15">
        <f>H39-H40</f>
        <v/>
      </c>
      <c r="I41" s="15">
        <f>I39-I40</f>
        <v/>
      </c>
      <c r="J41" s="15">
        <f>J39-J40</f>
        <v/>
      </c>
      <c r="K41" s="15">
        <f>K39-K40</f>
        <v/>
      </c>
      <c r="L41" s="15">
        <f>L39-L40</f>
        <v/>
      </c>
      <c r="M41" s="15">
        <f>M39-M40</f>
        <v/>
      </c>
      <c r="N41" s="15">
        <f>SUM(B41:M41)</f>
        <v/>
      </c>
      <c r="O41" s="16">
        <f>IF($N$11=0,"",N41/$N$11)</f>
        <v/>
      </c>
    </row>
    <row r="42">
      <c r="A42" t="inlineStr">
        <is>
          <t>Tax</t>
        </is>
      </c>
      <c r="B42" s="11">
        <f>MAX(0,ROUND(B41*$G$3,-2))</f>
        <v/>
      </c>
      <c r="C42" s="11">
        <f>MAX(0,ROUND(C41*$G$3,-2))</f>
        <v/>
      </c>
      <c r="D42" s="11">
        <f>MAX(0,ROUND(D41*$G$3,-2))</f>
        <v/>
      </c>
      <c r="E42" s="11">
        <f>MAX(0,ROUND(E41*$G$3,-2))</f>
        <v/>
      </c>
      <c r="F42" s="11">
        <f>MAX(0,ROUND(F41*$G$3,-2))</f>
        <v/>
      </c>
      <c r="G42" s="11">
        <f>MAX(0,ROUND(G41*$G$3,-2))</f>
        <v/>
      </c>
      <c r="H42" s="11">
        <f>MAX(0,ROUND(H41*$G$3,-2))</f>
        <v/>
      </c>
      <c r="I42" s="11">
        <f>MAX(0,ROUND(I41*$G$3,-2))</f>
        <v/>
      </c>
      <c r="J42" s="11">
        <f>MAX(0,ROUND(J41*$G$3,-2))</f>
        <v/>
      </c>
      <c r="K42" s="11">
        <f>MAX(0,ROUND(K41*$G$3,-2))</f>
        <v/>
      </c>
      <c r="L42" s="11">
        <f>MAX(0,ROUND(L41*$G$3,-2))</f>
        <v/>
      </c>
      <c r="M42" s="11">
        <f>MAX(0,ROUND(M41*$G$3,-2))</f>
        <v/>
      </c>
      <c r="N42" s="12">
        <f>SUM(B42:M42)</f>
        <v/>
      </c>
      <c r="O42" s="13">
        <f>IF($N$11=0,"",N42/$N$11)</f>
        <v/>
      </c>
    </row>
    <row r="43">
      <c r="A43" s="14" t="inlineStr">
        <is>
          <t>Net profit</t>
        </is>
      </c>
      <c r="B43" s="15">
        <f>B41-B42</f>
        <v/>
      </c>
      <c r="C43" s="15">
        <f>C41-C42</f>
        <v/>
      </c>
      <c r="D43" s="15">
        <f>D41-D42</f>
        <v/>
      </c>
      <c r="E43" s="15">
        <f>E41-E42</f>
        <v/>
      </c>
      <c r="F43" s="15">
        <f>F41-F42</f>
        <v/>
      </c>
      <c r="G43" s="15">
        <f>G41-G42</f>
        <v/>
      </c>
      <c r="H43" s="15">
        <f>H41-H42</f>
        <v/>
      </c>
      <c r="I43" s="15">
        <f>I41-I42</f>
        <v/>
      </c>
      <c r="J43" s="15">
        <f>J41-J42</f>
        <v/>
      </c>
      <c r="K43" s="15">
        <f>K41-K42</f>
        <v/>
      </c>
      <c r="L43" s="15">
        <f>L41-L42</f>
        <v/>
      </c>
      <c r="M43" s="15">
        <f>M41-M42</f>
        <v/>
      </c>
      <c r="N43" s="15">
        <f>SUM(B43:M43)</f>
        <v/>
      </c>
      <c r="O43" s="16">
        <f>IF($N$11=0,"",N43/$N$11)</f>
        <v/>
      </c>
    </row>
    <row r="44">
      <c r="A44" t="inlineStr">
        <is>
          <t>Net margin %</t>
        </is>
      </c>
      <c r="B44" s="13">
        <f>IF(B11=0,"",B43/B11)</f>
        <v/>
      </c>
      <c r="C44" s="13">
        <f>IF(C11=0,"",C43/C11)</f>
        <v/>
      </c>
      <c r="D44" s="13">
        <f>IF(D11=0,"",D43/D11)</f>
        <v/>
      </c>
      <c r="E44" s="13">
        <f>IF(E11=0,"",E43/E11)</f>
        <v/>
      </c>
      <c r="F44" s="13">
        <f>IF(F11=0,"",F43/F11)</f>
        <v/>
      </c>
      <c r="G44" s="13">
        <f>IF(G11=0,"",G43/G11)</f>
        <v/>
      </c>
      <c r="H44" s="13">
        <f>IF(H11=0,"",H43/H11)</f>
        <v/>
      </c>
      <c r="I44" s="13">
        <f>IF(I11=0,"",I43/I11)</f>
        <v/>
      </c>
      <c r="J44" s="13">
        <f>IF(J11=0,"",J43/J11)</f>
        <v/>
      </c>
      <c r="K44" s="13">
        <f>IF(K11=0,"",K43/K11)</f>
        <v/>
      </c>
      <c r="L44" s="13">
        <f>IF(L11=0,"",L43/L11)</f>
        <v/>
      </c>
      <c r="M44" s="13">
        <f>IF(M11=0,"",M43/M11)</f>
        <v/>
      </c>
      <c r="N44" s="13">
        <f>IF(N11=0,"",N43/N11)</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2026-10-12T20:12:56Z</dcterms:created>
  <dcterms:modified xmlns:dcterms="http://purl.org/dc/terms/" xmlns:xsi="http://www.w3.org/2001/XMLSchema-instance" xsi:type="dcterms:W3CDTF">2026-10-12T20:12:56Z</dcterms:modified>
</cp:coreProperties>
</file>