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Heat map" sheetId="3" state="visible" r:id="rId3"/>
    <sheet xmlns:r="http://schemas.openxmlformats.org/officeDocument/2006/relationships" name="Scoring guide" sheetId="4" state="visible" r:id="rId4"/>
    <sheet xmlns:r="http://schemas.openxmlformats.org/officeDocument/2006/relationships" name="Example risk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  <font>
      <b val="1"/>
      <sz val="13"/>
    </font>
  </fonts>
  <fills count="7">
    <fill>
      <patternFill/>
    </fill>
    <fill>
      <patternFill patternType="gray125"/>
    </fill>
    <fill>
      <patternFill patternType="solid">
        <fgColor rgb="00E3E6FA"/>
      </patternFill>
    </fill>
    <fill>
      <patternFill patternType="solid">
        <fgColor rgb="00FFFBE6"/>
      </patternFill>
    </fill>
    <fill>
      <patternFill patternType="solid">
        <fgColor rgb="00D9F2E3"/>
      </patternFill>
    </fill>
    <fill>
      <patternFill patternType="solid">
        <fgColor rgb="00FFF0C2"/>
      </patternFill>
    </fill>
    <fill>
      <patternFill patternType="solid">
        <fgColor rgb="00F9D2D0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3" borderId="0" applyAlignment="1" pivotButton="0" quotePrefix="0" xfId="0">
      <alignment vertical="top" wrapText="1"/>
    </xf>
    <xf numFmtId="164" fontId="0" fillId="3" borderId="0" applyAlignment="1" pivotButton="0" quotePrefix="0" xfId="0">
      <alignment vertical="top" wrapText="1"/>
    </xf>
    <xf numFmtId="0" fontId="5" fillId="0" borderId="0" pivotButton="0" quotePrefix="0" xfId="0"/>
    <xf numFmtId="0" fontId="6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0" fillId="6" borderId="0" pivotButton="0" quotePrefix="0" xfId="0"/>
    <xf numFmtId="0" fontId="0" fillId="5" borderId="0" pivotButton="0" quotePrefix="0" xfId="0"/>
    <xf numFmtId="0" fontId="0" fillId="4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9D2D0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Risk register template</t>
        </is>
      </c>
    </row>
    <row r="3">
      <c r="A3" s="2" t="inlineStr">
        <is>
          <t>Register: one row per risk, with formulas for 100 risks. Score likelihood and impact from 1 to 5; the score (1-25) and rating calculate automatically: 15 or more is High, 8-14 Medium, 7 or less Low.</t>
        </is>
      </c>
    </row>
    <row r="4">
      <c r="A4" s="2" t="inlineStr">
        <is>
          <t>Residual likelihood and impact are the scores once your controls are in place. Base decisions on these.</t>
        </is>
      </c>
    </row>
    <row r="5">
      <c r="A5" s="2" t="inlineStr">
        <is>
          <t>Heat map: counts the risks in the Register by likelihood and impact.</t>
        </is>
      </c>
    </row>
    <row r="6">
      <c r="A6" s="2" t="inlineStr">
        <is>
          <t>Scoring guide: the scales. Adjust the impact descriptions to your company's size once, then keep them fixed.</t>
        </is>
      </c>
    </row>
    <row r="7">
      <c r="A7" s="2" t="inlineStr">
        <is>
          <t>Example risks: ten risks for a fictional mid-sized company that you can copy into the Register.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6" customWidth="1" min="2" max="2"/>
    <col width="14" customWidth="1" min="3" max="3"/>
    <col width="26" customWidth="1" min="4" max="4"/>
    <col width="26" customWidth="1" min="5" max="5"/>
    <col width="16" customWidth="1" min="6" max="6"/>
    <col width="11" customWidth="1" min="7" max="7"/>
    <col width="10" customWidth="1" min="8" max="8"/>
    <col width="8" customWidth="1" min="9" max="9"/>
    <col width="10" customWidth="1" min="10" max="10"/>
    <col width="30" customWidth="1" min="11" max="11"/>
    <col width="30" customWidth="1" min="12" max="12"/>
    <col width="16" customWidth="1" min="13" max="13"/>
    <col width="12" customWidth="1" min="14" max="14"/>
    <col width="12" customWidth="1" min="15" max="15"/>
    <col width="11" customWidth="1" min="16" max="16"/>
    <col width="10" customWidth="1" min="17" max="17"/>
    <col width="9" customWidth="1" min="18" max="18"/>
    <col width="10" customWidth="1" min="19" max="19"/>
    <col width="12" customWidth="1" min="20" max="20"/>
  </cols>
  <sheetData>
    <row r="1">
      <c r="A1" s="1" t="inlineStr">
        <is>
          <t>Risk register</t>
        </is>
      </c>
    </row>
    <row r="2">
      <c r="A2" s="5" t="inlineStr">
        <is>
          <t>One row per risk. Score likelihood and impact from 1 to 5 using the Scoring guide sheet.</t>
        </is>
      </c>
    </row>
    <row r="4" ht="32" customHeight="1">
      <c r="A4" s="6" t="inlineStr">
        <is>
          <t>ID</t>
        </is>
      </c>
      <c r="B4" s="6" t="inlineStr">
        <is>
          <t>Risk (what could happen)</t>
        </is>
      </c>
      <c r="C4" s="6" t="inlineStr">
        <is>
          <t>Category</t>
        </is>
      </c>
      <c r="D4" s="6" t="inlineStr">
        <is>
          <t>Cause</t>
        </is>
      </c>
      <c r="E4" s="6" t="inlineStr">
        <is>
          <t>Consequence</t>
        </is>
      </c>
      <c r="F4" s="6" t="inlineStr">
        <is>
          <t>Owner</t>
        </is>
      </c>
      <c r="G4" s="6" t="inlineStr">
        <is>
          <t>Likelihood (1-5)</t>
        </is>
      </c>
      <c r="H4" s="6" t="inlineStr">
        <is>
          <t>Impact (1-5)</t>
        </is>
      </c>
      <c r="I4" s="6" t="inlineStr">
        <is>
          <t>Score</t>
        </is>
      </c>
      <c r="J4" s="6" t="inlineStr">
        <is>
          <t>Rating</t>
        </is>
      </c>
      <c r="K4" s="6" t="inlineStr">
        <is>
          <t>Existing controls</t>
        </is>
      </c>
      <c r="L4" s="6" t="inlineStr">
        <is>
          <t>Further action</t>
        </is>
      </c>
      <c r="M4" s="6" t="inlineStr">
        <is>
          <t>Action owner</t>
        </is>
      </c>
      <c r="N4" s="6" t="inlineStr">
        <is>
          <t>Due date</t>
        </is>
      </c>
      <c r="O4" s="6" t="inlineStr">
        <is>
          <t>Status</t>
        </is>
      </c>
      <c r="P4" s="6" t="inlineStr">
        <is>
          <t>Residual likelihood</t>
        </is>
      </c>
      <c r="Q4" s="6" t="inlineStr">
        <is>
          <t>Residual impact</t>
        </is>
      </c>
      <c r="R4" s="6" t="inlineStr">
        <is>
          <t>Residual score</t>
        </is>
      </c>
      <c r="S4" s="6" t="inlineStr">
        <is>
          <t>Residual rating</t>
        </is>
      </c>
      <c r="T4" s="6" t="inlineStr">
        <is>
          <t>Last reviewed</t>
        </is>
      </c>
    </row>
    <row r="5">
      <c r="A5" t="inlineStr">
        <is>
          <t>R01</t>
        </is>
      </c>
      <c r="B5" s="7" t="n"/>
      <c r="C5" s="7" t="n"/>
      <c r="D5" s="7" t="n"/>
      <c r="E5" s="7" t="n"/>
      <c r="F5" s="7" t="n"/>
      <c r="G5" s="7" t="n"/>
      <c r="H5" s="7" t="n"/>
      <c r="I5">
        <f>IF(OR(G5="",H5=""),"",G5*H5)</f>
        <v/>
      </c>
      <c r="J5">
        <f>IF(I5="","",IF(I5&gt;=15,"High",IF(I5&gt;=8,"Medium","Low")))</f>
        <v/>
      </c>
      <c r="K5" s="7" t="n"/>
      <c r="L5" s="7" t="n"/>
      <c r="M5" s="7" t="n"/>
      <c r="N5" s="8" t="n"/>
      <c r="O5" s="7" t="n"/>
      <c r="P5" s="7" t="n"/>
      <c r="Q5" s="7" t="n"/>
      <c r="R5">
        <f>IF(OR(P5="",Q5=""),"",P5*Q5)</f>
        <v/>
      </c>
      <c r="S5">
        <f>IF(R5="","",IF(R5&gt;=15,"High",IF(R5&gt;=8,"Medium","Low")))</f>
        <v/>
      </c>
      <c r="T5" s="8" t="n"/>
    </row>
    <row r="6">
      <c r="A6" t="inlineStr">
        <is>
          <t>R02</t>
        </is>
      </c>
      <c r="B6" s="7" t="n"/>
      <c r="C6" s="7" t="n"/>
      <c r="D6" s="7" t="n"/>
      <c r="E6" s="7" t="n"/>
      <c r="F6" s="7" t="n"/>
      <c r="G6" s="7" t="n"/>
      <c r="H6" s="7" t="n"/>
      <c r="I6">
        <f>IF(OR(G6="",H6=""),"",G6*H6)</f>
        <v/>
      </c>
      <c r="J6">
        <f>IF(I6="","",IF(I6&gt;=15,"High",IF(I6&gt;=8,"Medium","Low")))</f>
        <v/>
      </c>
      <c r="K6" s="7" t="n"/>
      <c r="L6" s="7" t="n"/>
      <c r="M6" s="7" t="n"/>
      <c r="N6" s="8" t="n"/>
      <c r="O6" s="7" t="n"/>
      <c r="P6" s="7" t="n"/>
      <c r="Q6" s="7" t="n"/>
      <c r="R6">
        <f>IF(OR(P6="",Q6=""),"",P6*Q6)</f>
        <v/>
      </c>
      <c r="S6">
        <f>IF(R6="","",IF(R6&gt;=15,"High",IF(R6&gt;=8,"Medium","Low")))</f>
        <v/>
      </c>
      <c r="T6" s="8" t="n"/>
    </row>
    <row r="7">
      <c r="A7" t="inlineStr">
        <is>
          <t>R03</t>
        </is>
      </c>
      <c r="B7" s="7" t="n"/>
      <c r="C7" s="7" t="n"/>
      <c r="D7" s="7" t="n"/>
      <c r="E7" s="7" t="n"/>
      <c r="F7" s="7" t="n"/>
      <c r="G7" s="7" t="n"/>
      <c r="H7" s="7" t="n"/>
      <c r="I7">
        <f>IF(OR(G7="",H7=""),"",G7*H7)</f>
        <v/>
      </c>
      <c r="J7">
        <f>IF(I7="","",IF(I7&gt;=15,"High",IF(I7&gt;=8,"Medium","Low")))</f>
        <v/>
      </c>
      <c r="K7" s="7" t="n"/>
      <c r="L7" s="7" t="n"/>
      <c r="M7" s="7" t="n"/>
      <c r="N7" s="8" t="n"/>
      <c r="O7" s="7" t="n"/>
      <c r="P7" s="7" t="n"/>
      <c r="Q7" s="7" t="n"/>
      <c r="R7">
        <f>IF(OR(P7="",Q7=""),"",P7*Q7)</f>
        <v/>
      </c>
      <c r="S7">
        <f>IF(R7="","",IF(R7&gt;=15,"High",IF(R7&gt;=8,"Medium","Low")))</f>
        <v/>
      </c>
      <c r="T7" s="8" t="n"/>
    </row>
    <row r="8">
      <c r="A8" t="inlineStr">
        <is>
          <t>R04</t>
        </is>
      </c>
      <c r="B8" s="7" t="n"/>
      <c r="C8" s="7" t="n"/>
      <c r="D8" s="7" t="n"/>
      <c r="E8" s="7" t="n"/>
      <c r="F8" s="7" t="n"/>
      <c r="G8" s="7" t="n"/>
      <c r="H8" s="7" t="n"/>
      <c r="I8">
        <f>IF(OR(G8="",H8=""),"",G8*H8)</f>
        <v/>
      </c>
      <c r="J8">
        <f>IF(I8="","",IF(I8&gt;=15,"High",IF(I8&gt;=8,"Medium","Low")))</f>
        <v/>
      </c>
      <c r="K8" s="7" t="n"/>
      <c r="L8" s="7" t="n"/>
      <c r="M8" s="7" t="n"/>
      <c r="N8" s="8" t="n"/>
      <c r="O8" s="7" t="n"/>
      <c r="P8" s="7" t="n"/>
      <c r="Q8" s="7" t="n"/>
      <c r="R8">
        <f>IF(OR(P8="",Q8=""),"",P8*Q8)</f>
        <v/>
      </c>
      <c r="S8">
        <f>IF(R8="","",IF(R8&gt;=15,"High",IF(R8&gt;=8,"Medium","Low")))</f>
        <v/>
      </c>
      <c r="T8" s="8" t="n"/>
    </row>
    <row r="9">
      <c r="A9" t="inlineStr">
        <is>
          <t>R05</t>
        </is>
      </c>
      <c r="B9" s="7" t="n"/>
      <c r="C9" s="7" t="n"/>
      <c r="D9" s="7" t="n"/>
      <c r="E9" s="7" t="n"/>
      <c r="F9" s="7" t="n"/>
      <c r="G9" s="7" t="n"/>
      <c r="H9" s="7" t="n"/>
      <c r="I9">
        <f>IF(OR(G9="",H9=""),"",G9*H9)</f>
        <v/>
      </c>
      <c r="J9">
        <f>IF(I9="","",IF(I9&gt;=15,"High",IF(I9&gt;=8,"Medium","Low")))</f>
        <v/>
      </c>
      <c r="K9" s="7" t="n"/>
      <c r="L9" s="7" t="n"/>
      <c r="M9" s="7" t="n"/>
      <c r="N9" s="8" t="n"/>
      <c r="O9" s="7" t="n"/>
      <c r="P9" s="7" t="n"/>
      <c r="Q9" s="7" t="n"/>
      <c r="R9">
        <f>IF(OR(P9="",Q9=""),"",P9*Q9)</f>
        <v/>
      </c>
      <c r="S9">
        <f>IF(R9="","",IF(R9&gt;=15,"High",IF(R9&gt;=8,"Medium","Low")))</f>
        <v/>
      </c>
      <c r="T9" s="8" t="n"/>
    </row>
    <row r="10">
      <c r="A10" t="inlineStr">
        <is>
          <t>R06</t>
        </is>
      </c>
      <c r="B10" s="7" t="n"/>
      <c r="C10" s="7" t="n"/>
      <c r="D10" s="7" t="n"/>
      <c r="E10" s="7" t="n"/>
      <c r="F10" s="7" t="n"/>
      <c r="G10" s="7" t="n"/>
      <c r="H10" s="7" t="n"/>
      <c r="I10">
        <f>IF(OR(G10="",H10=""),"",G10*H10)</f>
        <v/>
      </c>
      <c r="J10">
        <f>IF(I10="","",IF(I10&gt;=15,"High",IF(I10&gt;=8,"Medium","Low")))</f>
        <v/>
      </c>
      <c r="K10" s="7" t="n"/>
      <c r="L10" s="7" t="n"/>
      <c r="M10" s="7" t="n"/>
      <c r="N10" s="8" t="n"/>
      <c r="O10" s="7" t="n"/>
      <c r="P10" s="7" t="n"/>
      <c r="Q10" s="7" t="n"/>
      <c r="R10">
        <f>IF(OR(P10="",Q10=""),"",P10*Q10)</f>
        <v/>
      </c>
      <c r="S10">
        <f>IF(R10="","",IF(R10&gt;=15,"High",IF(R10&gt;=8,"Medium","Low")))</f>
        <v/>
      </c>
      <c r="T10" s="8" t="n"/>
    </row>
    <row r="11">
      <c r="A11" t="inlineStr">
        <is>
          <t>R07</t>
        </is>
      </c>
      <c r="B11" s="7" t="n"/>
      <c r="C11" s="7" t="n"/>
      <c r="D11" s="7" t="n"/>
      <c r="E11" s="7" t="n"/>
      <c r="F11" s="7" t="n"/>
      <c r="G11" s="7" t="n"/>
      <c r="H11" s="7" t="n"/>
      <c r="I11">
        <f>IF(OR(G11="",H11=""),"",G11*H11)</f>
        <v/>
      </c>
      <c r="J11">
        <f>IF(I11="","",IF(I11&gt;=15,"High",IF(I11&gt;=8,"Medium","Low")))</f>
        <v/>
      </c>
      <c r="K11" s="7" t="n"/>
      <c r="L11" s="7" t="n"/>
      <c r="M11" s="7" t="n"/>
      <c r="N11" s="8" t="n"/>
      <c r="O11" s="7" t="n"/>
      <c r="P11" s="7" t="n"/>
      <c r="Q11" s="7" t="n"/>
      <c r="R11">
        <f>IF(OR(P11="",Q11=""),"",P11*Q11)</f>
        <v/>
      </c>
      <c r="S11">
        <f>IF(R11="","",IF(R11&gt;=15,"High",IF(R11&gt;=8,"Medium","Low")))</f>
        <v/>
      </c>
      <c r="T11" s="8" t="n"/>
    </row>
    <row r="12">
      <c r="A12" t="inlineStr">
        <is>
          <t>R08</t>
        </is>
      </c>
      <c r="B12" s="7" t="n"/>
      <c r="C12" s="7" t="n"/>
      <c r="D12" s="7" t="n"/>
      <c r="E12" s="7" t="n"/>
      <c r="F12" s="7" t="n"/>
      <c r="G12" s="7" t="n"/>
      <c r="H12" s="7" t="n"/>
      <c r="I12">
        <f>IF(OR(G12="",H12=""),"",G12*H12)</f>
        <v/>
      </c>
      <c r="J12">
        <f>IF(I12="","",IF(I12&gt;=15,"High",IF(I12&gt;=8,"Medium","Low")))</f>
        <v/>
      </c>
      <c r="K12" s="7" t="n"/>
      <c r="L12" s="7" t="n"/>
      <c r="M12" s="7" t="n"/>
      <c r="N12" s="8" t="n"/>
      <c r="O12" s="7" t="n"/>
      <c r="P12" s="7" t="n"/>
      <c r="Q12" s="7" t="n"/>
      <c r="R12">
        <f>IF(OR(P12="",Q12=""),"",P12*Q12)</f>
        <v/>
      </c>
      <c r="S12">
        <f>IF(R12="","",IF(R12&gt;=15,"High",IF(R12&gt;=8,"Medium","Low")))</f>
        <v/>
      </c>
      <c r="T12" s="8" t="n"/>
    </row>
    <row r="13">
      <c r="A13" t="inlineStr">
        <is>
          <t>R09</t>
        </is>
      </c>
      <c r="B13" s="7" t="n"/>
      <c r="C13" s="7" t="n"/>
      <c r="D13" s="7" t="n"/>
      <c r="E13" s="7" t="n"/>
      <c r="F13" s="7" t="n"/>
      <c r="G13" s="7" t="n"/>
      <c r="H13" s="7" t="n"/>
      <c r="I13">
        <f>IF(OR(G13="",H13=""),"",G13*H13)</f>
        <v/>
      </c>
      <c r="J13">
        <f>IF(I13="","",IF(I13&gt;=15,"High",IF(I13&gt;=8,"Medium","Low")))</f>
        <v/>
      </c>
      <c r="K13" s="7" t="n"/>
      <c r="L13" s="7" t="n"/>
      <c r="M13" s="7" t="n"/>
      <c r="N13" s="8" t="n"/>
      <c r="O13" s="7" t="n"/>
      <c r="P13" s="7" t="n"/>
      <c r="Q13" s="7" t="n"/>
      <c r="R13">
        <f>IF(OR(P13="",Q13=""),"",P13*Q13)</f>
        <v/>
      </c>
      <c r="S13">
        <f>IF(R13="","",IF(R13&gt;=15,"High",IF(R13&gt;=8,"Medium","Low")))</f>
        <v/>
      </c>
      <c r="T13" s="8" t="n"/>
    </row>
    <row r="14">
      <c r="A14" t="inlineStr">
        <is>
          <t>R10</t>
        </is>
      </c>
      <c r="B14" s="7" t="n"/>
      <c r="C14" s="7" t="n"/>
      <c r="D14" s="7" t="n"/>
      <c r="E14" s="7" t="n"/>
      <c r="F14" s="7" t="n"/>
      <c r="G14" s="7" t="n"/>
      <c r="H14" s="7" t="n"/>
      <c r="I14">
        <f>IF(OR(G14="",H14=""),"",G14*H14)</f>
        <v/>
      </c>
      <c r="J14">
        <f>IF(I14="","",IF(I14&gt;=15,"High",IF(I14&gt;=8,"Medium","Low")))</f>
        <v/>
      </c>
      <c r="K14" s="7" t="n"/>
      <c r="L14" s="7" t="n"/>
      <c r="M14" s="7" t="n"/>
      <c r="N14" s="8" t="n"/>
      <c r="O14" s="7" t="n"/>
      <c r="P14" s="7" t="n"/>
      <c r="Q14" s="7" t="n"/>
      <c r="R14">
        <f>IF(OR(P14="",Q14=""),"",P14*Q14)</f>
        <v/>
      </c>
      <c r="S14">
        <f>IF(R14="","",IF(R14&gt;=15,"High",IF(R14&gt;=8,"Medium","Low")))</f>
        <v/>
      </c>
      <c r="T14" s="8" t="n"/>
    </row>
    <row r="15">
      <c r="A15" t="inlineStr">
        <is>
          <t>R11</t>
        </is>
      </c>
      <c r="B15" s="7" t="n"/>
      <c r="C15" s="7" t="n"/>
      <c r="D15" s="7" t="n"/>
      <c r="E15" s="7" t="n"/>
      <c r="F15" s="7" t="n"/>
      <c r="G15" s="7" t="n"/>
      <c r="H15" s="7" t="n"/>
      <c r="I15">
        <f>IF(OR(G15="",H15=""),"",G15*H15)</f>
        <v/>
      </c>
      <c r="J15">
        <f>IF(I15="","",IF(I15&gt;=15,"High",IF(I15&gt;=8,"Medium","Low")))</f>
        <v/>
      </c>
      <c r="K15" s="7" t="n"/>
      <c r="L15" s="7" t="n"/>
      <c r="M15" s="7" t="n"/>
      <c r="N15" s="8" t="n"/>
      <c r="O15" s="7" t="n"/>
      <c r="P15" s="7" t="n"/>
      <c r="Q15" s="7" t="n"/>
      <c r="R15">
        <f>IF(OR(P15="",Q15=""),"",P15*Q15)</f>
        <v/>
      </c>
      <c r="S15">
        <f>IF(R15="","",IF(R15&gt;=15,"High",IF(R15&gt;=8,"Medium","Low")))</f>
        <v/>
      </c>
      <c r="T15" s="8" t="n"/>
    </row>
    <row r="16">
      <c r="A16" t="inlineStr">
        <is>
          <t>R12</t>
        </is>
      </c>
      <c r="B16" s="7" t="n"/>
      <c r="C16" s="7" t="n"/>
      <c r="D16" s="7" t="n"/>
      <c r="E16" s="7" t="n"/>
      <c r="F16" s="7" t="n"/>
      <c r="G16" s="7" t="n"/>
      <c r="H16" s="7" t="n"/>
      <c r="I16">
        <f>IF(OR(G16="",H16=""),"",G16*H16)</f>
        <v/>
      </c>
      <c r="J16">
        <f>IF(I16="","",IF(I16&gt;=15,"High",IF(I16&gt;=8,"Medium","Low")))</f>
        <v/>
      </c>
      <c r="K16" s="7" t="n"/>
      <c r="L16" s="7" t="n"/>
      <c r="M16" s="7" t="n"/>
      <c r="N16" s="8" t="n"/>
      <c r="O16" s="7" t="n"/>
      <c r="P16" s="7" t="n"/>
      <c r="Q16" s="7" t="n"/>
      <c r="R16">
        <f>IF(OR(P16="",Q16=""),"",P16*Q16)</f>
        <v/>
      </c>
      <c r="S16">
        <f>IF(R16="","",IF(R16&gt;=15,"High",IF(R16&gt;=8,"Medium","Low")))</f>
        <v/>
      </c>
      <c r="T16" s="8" t="n"/>
    </row>
    <row r="17">
      <c r="A17" t="inlineStr">
        <is>
          <t>R13</t>
        </is>
      </c>
      <c r="B17" s="7" t="n"/>
      <c r="C17" s="7" t="n"/>
      <c r="D17" s="7" t="n"/>
      <c r="E17" s="7" t="n"/>
      <c r="F17" s="7" t="n"/>
      <c r="G17" s="7" t="n"/>
      <c r="H17" s="7" t="n"/>
      <c r="I17">
        <f>IF(OR(G17="",H17=""),"",G17*H17)</f>
        <v/>
      </c>
      <c r="J17">
        <f>IF(I17="","",IF(I17&gt;=15,"High",IF(I17&gt;=8,"Medium","Low")))</f>
        <v/>
      </c>
      <c r="K17" s="7" t="n"/>
      <c r="L17" s="7" t="n"/>
      <c r="M17" s="7" t="n"/>
      <c r="N17" s="8" t="n"/>
      <c r="O17" s="7" t="n"/>
      <c r="P17" s="7" t="n"/>
      <c r="Q17" s="7" t="n"/>
      <c r="R17">
        <f>IF(OR(P17="",Q17=""),"",P17*Q17)</f>
        <v/>
      </c>
      <c r="S17">
        <f>IF(R17="","",IF(R17&gt;=15,"High",IF(R17&gt;=8,"Medium","Low")))</f>
        <v/>
      </c>
      <c r="T17" s="8" t="n"/>
    </row>
    <row r="18">
      <c r="A18" t="inlineStr">
        <is>
          <t>R14</t>
        </is>
      </c>
      <c r="B18" s="7" t="n"/>
      <c r="C18" s="7" t="n"/>
      <c r="D18" s="7" t="n"/>
      <c r="E18" s="7" t="n"/>
      <c r="F18" s="7" t="n"/>
      <c r="G18" s="7" t="n"/>
      <c r="H18" s="7" t="n"/>
      <c r="I18">
        <f>IF(OR(G18="",H18=""),"",G18*H18)</f>
        <v/>
      </c>
      <c r="J18">
        <f>IF(I18="","",IF(I18&gt;=15,"High",IF(I18&gt;=8,"Medium","Low")))</f>
        <v/>
      </c>
      <c r="K18" s="7" t="n"/>
      <c r="L18" s="7" t="n"/>
      <c r="M18" s="7" t="n"/>
      <c r="N18" s="8" t="n"/>
      <c r="O18" s="7" t="n"/>
      <c r="P18" s="7" t="n"/>
      <c r="Q18" s="7" t="n"/>
      <c r="R18">
        <f>IF(OR(P18="",Q18=""),"",P18*Q18)</f>
        <v/>
      </c>
      <c r="S18">
        <f>IF(R18="","",IF(R18&gt;=15,"High",IF(R18&gt;=8,"Medium","Low")))</f>
        <v/>
      </c>
      <c r="T18" s="8" t="n"/>
    </row>
    <row r="19">
      <c r="A19" t="inlineStr">
        <is>
          <t>R15</t>
        </is>
      </c>
      <c r="B19" s="7" t="n"/>
      <c r="C19" s="7" t="n"/>
      <c r="D19" s="7" t="n"/>
      <c r="E19" s="7" t="n"/>
      <c r="F19" s="7" t="n"/>
      <c r="G19" s="7" t="n"/>
      <c r="H19" s="7" t="n"/>
      <c r="I19">
        <f>IF(OR(G19="",H19=""),"",G19*H19)</f>
        <v/>
      </c>
      <c r="J19">
        <f>IF(I19="","",IF(I19&gt;=15,"High",IF(I19&gt;=8,"Medium","Low")))</f>
        <v/>
      </c>
      <c r="K19" s="7" t="n"/>
      <c r="L19" s="7" t="n"/>
      <c r="M19" s="7" t="n"/>
      <c r="N19" s="8" t="n"/>
      <c r="O19" s="7" t="n"/>
      <c r="P19" s="7" t="n"/>
      <c r="Q19" s="7" t="n"/>
      <c r="R19">
        <f>IF(OR(P19="",Q19=""),"",P19*Q19)</f>
        <v/>
      </c>
      <c r="S19">
        <f>IF(R19="","",IF(R19&gt;=15,"High",IF(R19&gt;=8,"Medium","Low")))</f>
        <v/>
      </c>
      <c r="T19" s="8" t="n"/>
    </row>
    <row r="20">
      <c r="A20" t="inlineStr">
        <is>
          <t>R16</t>
        </is>
      </c>
      <c r="B20" s="7" t="n"/>
      <c r="C20" s="7" t="n"/>
      <c r="D20" s="7" t="n"/>
      <c r="E20" s="7" t="n"/>
      <c r="F20" s="7" t="n"/>
      <c r="G20" s="7" t="n"/>
      <c r="H20" s="7" t="n"/>
      <c r="I20">
        <f>IF(OR(G20="",H20=""),"",G20*H20)</f>
        <v/>
      </c>
      <c r="J20">
        <f>IF(I20="","",IF(I20&gt;=15,"High",IF(I20&gt;=8,"Medium","Low")))</f>
        <v/>
      </c>
      <c r="K20" s="7" t="n"/>
      <c r="L20" s="7" t="n"/>
      <c r="M20" s="7" t="n"/>
      <c r="N20" s="8" t="n"/>
      <c r="O20" s="7" t="n"/>
      <c r="P20" s="7" t="n"/>
      <c r="Q20" s="7" t="n"/>
      <c r="R20">
        <f>IF(OR(P20="",Q20=""),"",P20*Q20)</f>
        <v/>
      </c>
      <c r="S20">
        <f>IF(R20="","",IF(R20&gt;=15,"High",IF(R20&gt;=8,"Medium","Low")))</f>
        <v/>
      </c>
      <c r="T20" s="8" t="n"/>
    </row>
    <row r="21">
      <c r="A21" t="inlineStr">
        <is>
          <t>R17</t>
        </is>
      </c>
      <c r="B21" s="7" t="n"/>
      <c r="C21" s="7" t="n"/>
      <c r="D21" s="7" t="n"/>
      <c r="E21" s="7" t="n"/>
      <c r="F21" s="7" t="n"/>
      <c r="G21" s="7" t="n"/>
      <c r="H21" s="7" t="n"/>
      <c r="I21">
        <f>IF(OR(G21="",H21=""),"",G21*H21)</f>
        <v/>
      </c>
      <c r="J21">
        <f>IF(I21="","",IF(I21&gt;=15,"High",IF(I21&gt;=8,"Medium","Low")))</f>
        <v/>
      </c>
      <c r="K21" s="7" t="n"/>
      <c r="L21" s="7" t="n"/>
      <c r="M21" s="7" t="n"/>
      <c r="N21" s="8" t="n"/>
      <c r="O21" s="7" t="n"/>
      <c r="P21" s="7" t="n"/>
      <c r="Q21" s="7" t="n"/>
      <c r="R21">
        <f>IF(OR(P21="",Q21=""),"",P21*Q21)</f>
        <v/>
      </c>
      <c r="S21">
        <f>IF(R21="","",IF(R21&gt;=15,"High",IF(R21&gt;=8,"Medium","Low")))</f>
        <v/>
      </c>
      <c r="T21" s="8" t="n"/>
    </row>
    <row r="22">
      <c r="A22" t="inlineStr">
        <is>
          <t>R18</t>
        </is>
      </c>
      <c r="B22" s="7" t="n"/>
      <c r="C22" s="7" t="n"/>
      <c r="D22" s="7" t="n"/>
      <c r="E22" s="7" t="n"/>
      <c r="F22" s="7" t="n"/>
      <c r="G22" s="7" t="n"/>
      <c r="H22" s="7" t="n"/>
      <c r="I22">
        <f>IF(OR(G22="",H22=""),"",G22*H22)</f>
        <v/>
      </c>
      <c r="J22">
        <f>IF(I22="","",IF(I22&gt;=15,"High",IF(I22&gt;=8,"Medium","Low")))</f>
        <v/>
      </c>
      <c r="K22" s="7" t="n"/>
      <c r="L22" s="7" t="n"/>
      <c r="M22" s="7" t="n"/>
      <c r="N22" s="8" t="n"/>
      <c r="O22" s="7" t="n"/>
      <c r="P22" s="7" t="n"/>
      <c r="Q22" s="7" t="n"/>
      <c r="R22">
        <f>IF(OR(P22="",Q22=""),"",P22*Q22)</f>
        <v/>
      </c>
      <c r="S22">
        <f>IF(R22="","",IF(R22&gt;=15,"High",IF(R22&gt;=8,"Medium","Low")))</f>
        <v/>
      </c>
      <c r="T22" s="8" t="n"/>
    </row>
    <row r="23">
      <c r="A23" t="inlineStr">
        <is>
          <t>R19</t>
        </is>
      </c>
      <c r="B23" s="7" t="n"/>
      <c r="C23" s="7" t="n"/>
      <c r="D23" s="7" t="n"/>
      <c r="E23" s="7" t="n"/>
      <c r="F23" s="7" t="n"/>
      <c r="G23" s="7" t="n"/>
      <c r="H23" s="7" t="n"/>
      <c r="I23">
        <f>IF(OR(G23="",H23=""),"",G23*H23)</f>
        <v/>
      </c>
      <c r="J23">
        <f>IF(I23="","",IF(I23&gt;=15,"High",IF(I23&gt;=8,"Medium","Low")))</f>
        <v/>
      </c>
      <c r="K23" s="7" t="n"/>
      <c r="L23" s="7" t="n"/>
      <c r="M23" s="7" t="n"/>
      <c r="N23" s="8" t="n"/>
      <c r="O23" s="7" t="n"/>
      <c r="P23" s="7" t="n"/>
      <c r="Q23" s="7" t="n"/>
      <c r="R23">
        <f>IF(OR(P23="",Q23=""),"",P23*Q23)</f>
        <v/>
      </c>
      <c r="S23">
        <f>IF(R23="","",IF(R23&gt;=15,"High",IF(R23&gt;=8,"Medium","Low")))</f>
        <v/>
      </c>
      <c r="T23" s="8" t="n"/>
    </row>
    <row r="24">
      <c r="A24" t="inlineStr">
        <is>
          <t>R20</t>
        </is>
      </c>
      <c r="B24" s="7" t="n"/>
      <c r="C24" s="7" t="n"/>
      <c r="D24" s="7" t="n"/>
      <c r="E24" s="7" t="n"/>
      <c r="F24" s="7" t="n"/>
      <c r="G24" s="7" t="n"/>
      <c r="H24" s="7" t="n"/>
      <c r="I24">
        <f>IF(OR(G24="",H24=""),"",G24*H24)</f>
        <v/>
      </c>
      <c r="J24">
        <f>IF(I24="","",IF(I24&gt;=15,"High",IF(I24&gt;=8,"Medium","Low")))</f>
        <v/>
      </c>
      <c r="K24" s="7" t="n"/>
      <c r="L24" s="7" t="n"/>
      <c r="M24" s="7" t="n"/>
      <c r="N24" s="8" t="n"/>
      <c r="O24" s="7" t="n"/>
      <c r="P24" s="7" t="n"/>
      <c r="Q24" s="7" t="n"/>
      <c r="R24">
        <f>IF(OR(P24="",Q24=""),"",P24*Q24)</f>
        <v/>
      </c>
      <c r="S24">
        <f>IF(R24="","",IF(R24&gt;=15,"High",IF(R24&gt;=8,"Medium","Low")))</f>
        <v/>
      </c>
      <c r="T24" s="8" t="n"/>
    </row>
    <row r="25">
      <c r="A25" t="inlineStr">
        <is>
          <t>R21</t>
        </is>
      </c>
      <c r="B25" s="7" t="n"/>
      <c r="C25" s="7" t="n"/>
      <c r="D25" s="7" t="n"/>
      <c r="E25" s="7" t="n"/>
      <c r="F25" s="7" t="n"/>
      <c r="G25" s="7" t="n"/>
      <c r="H25" s="7" t="n"/>
      <c r="I25">
        <f>IF(OR(G25="",H25=""),"",G25*H25)</f>
        <v/>
      </c>
      <c r="J25">
        <f>IF(I25="","",IF(I25&gt;=15,"High",IF(I25&gt;=8,"Medium","Low")))</f>
        <v/>
      </c>
      <c r="K25" s="7" t="n"/>
      <c r="L25" s="7" t="n"/>
      <c r="M25" s="7" t="n"/>
      <c r="N25" s="8" t="n"/>
      <c r="O25" s="7" t="n"/>
      <c r="P25" s="7" t="n"/>
      <c r="Q25" s="7" t="n"/>
      <c r="R25">
        <f>IF(OR(P25="",Q25=""),"",P25*Q25)</f>
        <v/>
      </c>
      <c r="S25">
        <f>IF(R25="","",IF(R25&gt;=15,"High",IF(R25&gt;=8,"Medium","Low")))</f>
        <v/>
      </c>
      <c r="T25" s="8" t="n"/>
    </row>
    <row r="26">
      <c r="A26" t="inlineStr">
        <is>
          <t>R22</t>
        </is>
      </c>
      <c r="B26" s="7" t="n"/>
      <c r="C26" s="7" t="n"/>
      <c r="D26" s="7" t="n"/>
      <c r="E26" s="7" t="n"/>
      <c r="F26" s="7" t="n"/>
      <c r="G26" s="7" t="n"/>
      <c r="H26" s="7" t="n"/>
      <c r="I26">
        <f>IF(OR(G26="",H26=""),"",G26*H26)</f>
        <v/>
      </c>
      <c r="J26">
        <f>IF(I26="","",IF(I26&gt;=15,"High",IF(I26&gt;=8,"Medium","Low")))</f>
        <v/>
      </c>
      <c r="K26" s="7" t="n"/>
      <c r="L26" s="7" t="n"/>
      <c r="M26" s="7" t="n"/>
      <c r="N26" s="8" t="n"/>
      <c r="O26" s="7" t="n"/>
      <c r="P26" s="7" t="n"/>
      <c r="Q26" s="7" t="n"/>
      <c r="R26">
        <f>IF(OR(P26="",Q26=""),"",P26*Q26)</f>
        <v/>
      </c>
      <c r="S26">
        <f>IF(R26="","",IF(R26&gt;=15,"High",IF(R26&gt;=8,"Medium","Low")))</f>
        <v/>
      </c>
      <c r="T26" s="8" t="n"/>
    </row>
    <row r="27">
      <c r="A27" t="inlineStr">
        <is>
          <t>R23</t>
        </is>
      </c>
      <c r="B27" s="7" t="n"/>
      <c r="C27" s="7" t="n"/>
      <c r="D27" s="7" t="n"/>
      <c r="E27" s="7" t="n"/>
      <c r="F27" s="7" t="n"/>
      <c r="G27" s="7" t="n"/>
      <c r="H27" s="7" t="n"/>
      <c r="I27">
        <f>IF(OR(G27="",H27=""),"",G27*H27)</f>
        <v/>
      </c>
      <c r="J27">
        <f>IF(I27="","",IF(I27&gt;=15,"High",IF(I27&gt;=8,"Medium","Low")))</f>
        <v/>
      </c>
      <c r="K27" s="7" t="n"/>
      <c r="L27" s="7" t="n"/>
      <c r="M27" s="7" t="n"/>
      <c r="N27" s="8" t="n"/>
      <c r="O27" s="7" t="n"/>
      <c r="P27" s="7" t="n"/>
      <c r="Q27" s="7" t="n"/>
      <c r="R27">
        <f>IF(OR(P27="",Q27=""),"",P27*Q27)</f>
        <v/>
      </c>
      <c r="S27">
        <f>IF(R27="","",IF(R27&gt;=15,"High",IF(R27&gt;=8,"Medium","Low")))</f>
        <v/>
      </c>
      <c r="T27" s="8" t="n"/>
    </row>
    <row r="28">
      <c r="A28" t="inlineStr">
        <is>
          <t>R24</t>
        </is>
      </c>
      <c r="B28" s="7" t="n"/>
      <c r="C28" s="7" t="n"/>
      <c r="D28" s="7" t="n"/>
      <c r="E28" s="7" t="n"/>
      <c r="F28" s="7" t="n"/>
      <c r="G28" s="7" t="n"/>
      <c r="H28" s="7" t="n"/>
      <c r="I28">
        <f>IF(OR(G28="",H28=""),"",G28*H28)</f>
        <v/>
      </c>
      <c r="J28">
        <f>IF(I28="","",IF(I28&gt;=15,"High",IF(I28&gt;=8,"Medium","Low")))</f>
        <v/>
      </c>
      <c r="K28" s="7" t="n"/>
      <c r="L28" s="7" t="n"/>
      <c r="M28" s="7" t="n"/>
      <c r="N28" s="8" t="n"/>
      <c r="O28" s="7" t="n"/>
      <c r="P28" s="7" t="n"/>
      <c r="Q28" s="7" t="n"/>
      <c r="R28">
        <f>IF(OR(P28="",Q28=""),"",P28*Q28)</f>
        <v/>
      </c>
      <c r="S28">
        <f>IF(R28="","",IF(R28&gt;=15,"High",IF(R28&gt;=8,"Medium","Low")))</f>
        <v/>
      </c>
      <c r="T28" s="8" t="n"/>
    </row>
    <row r="29">
      <c r="A29" t="inlineStr">
        <is>
          <t>R25</t>
        </is>
      </c>
      <c r="B29" s="7" t="n"/>
      <c r="C29" s="7" t="n"/>
      <c r="D29" s="7" t="n"/>
      <c r="E29" s="7" t="n"/>
      <c r="F29" s="7" t="n"/>
      <c r="G29" s="7" t="n"/>
      <c r="H29" s="7" t="n"/>
      <c r="I29">
        <f>IF(OR(G29="",H29=""),"",G29*H29)</f>
        <v/>
      </c>
      <c r="J29">
        <f>IF(I29="","",IF(I29&gt;=15,"High",IF(I29&gt;=8,"Medium","Low")))</f>
        <v/>
      </c>
      <c r="K29" s="7" t="n"/>
      <c r="L29" s="7" t="n"/>
      <c r="M29" s="7" t="n"/>
      <c r="N29" s="8" t="n"/>
      <c r="O29" s="7" t="n"/>
      <c r="P29" s="7" t="n"/>
      <c r="Q29" s="7" t="n"/>
      <c r="R29">
        <f>IF(OR(P29="",Q29=""),"",P29*Q29)</f>
        <v/>
      </c>
      <c r="S29">
        <f>IF(R29="","",IF(R29&gt;=15,"High",IF(R29&gt;=8,"Medium","Low")))</f>
        <v/>
      </c>
      <c r="T29" s="8" t="n"/>
    </row>
    <row r="30">
      <c r="A30" t="inlineStr">
        <is>
          <t>R26</t>
        </is>
      </c>
      <c r="B30" s="7" t="n"/>
      <c r="C30" s="7" t="n"/>
      <c r="D30" s="7" t="n"/>
      <c r="E30" s="7" t="n"/>
      <c r="F30" s="7" t="n"/>
      <c r="G30" s="7" t="n"/>
      <c r="H30" s="7" t="n"/>
      <c r="I30">
        <f>IF(OR(G30="",H30=""),"",G30*H30)</f>
        <v/>
      </c>
      <c r="J30">
        <f>IF(I30="","",IF(I30&gt;=15,"High",IF(I30&gt;=8,"Medium","Low")))</f>
        <v/>
      </c>
      <c r="K30" s="7" t="n"/>
      <c r="L30" s="7" t="n"/>
      <c r="M30" s="7" t="n"/>
      <c r="N30" s="8" t="n"/>
      <c r="O30" s="7" t="n"/>
      <c r="P30" s="7" t="n"/>
      <c r="Q30" s="7" t="n"/>
      <c r="R30">
        <f>IF(OR(P30="",Q30=""),"",P30*Q30)</f>
        <v/>
      </c>
      <c r="S30">
        <f>IF(R30="","",IF(R30&gt;=15,"High",IF(R30&gt;=8,"Medium","Low")))</f>
        <v/>
      </c>
      <c r="T30" s="8" t="n"/>
    </row>
    <row r="31">
      <c r="A31" t="inlineStr">
        <is>
          <t>R27</t>
        </is>
      </c>
      <c r="B31" s="7" t="n"/>
      <c r="C31" s="7" t="n"/>
      <c r="D31" s="7" t="n"/>
      <c r="E31" s="7" t="n"/>
      <c r="F31" s="7" t="n"/>
      <c r="G31" s="7" t="n"/>
      <c r="H31" s="7" t="n"/>
      <c r="I31">
        <f>IF(OR(G31="",H31=""),"",G31*H31)</f>
        <v/>
      </c>
      <c r="J31">
        <f>IF(I31="","",IF(I31&gt;=15,"High",IF(I31&gt;=8,"Medium","Low")))</f>
        <v/>
      </c>
      <c r="K31" s="7" t="n"/>
      <c r="L31" s="7" t="n"/>
      <c r="M31" s="7" t="n"/>
      <c r="N31" s="8" t="n"/>
      <c r="O31" s="7" t="n"/>
      <c r="P31" s="7" t="n"/>
      <c r="Q31" s="7" t="n"/>
      <c r="R31">
        <f>IF(OR(P31="",Q31=""),"",P31*Q31)</f>
        <v/>
      </c>
      <c r="S31">
        <f>IF(R31="","",IF(R31&gt;=15,"High",IF(R31&gt;=8,"Medium","Low")))</f>
        <v/>
      </c>
      <c r="T31" s="8" t="n"/>
    </row>
    <row r="32">
      <c r="A32" t="inlineStr">
        <is>
          <t>R28</t>
        </is>
      </c>
      <c r="B32" s="7" t="n"/>
      <c r="C32" s="7" t="n"/>
      <c r="D32" s="7" t="n"/>
      <c r="E32" s="7" t="n"/>
      <c r="F32" s="7" t="n"/>
      <c r="G32" s="7" t="n"/>
      <c r="H32" s="7" t="n"/>
      <c r="I32">
        <f>IF(OR(G32="",H32=""),"",G32*H32)</f>
        <v/>
      </c>
      <c r="J32">
        <f>IF(I32="","",IF(I32&gt;=15,"High",IF(I32&gt;=8,"Medium","Low")))</f>
        <v/>
      </c>
      <c r="K32" s="7" t="n"/>
      <c r="L32" s="7" t="n"/>
      <c r="M32" s="7" t="n"/>
      <c r="N32" s="8" t="n"/>
      <c r="O32" s="7" t="n"/>
      <c r="P32" s="7" t="n"/>
      <c r="Q32" s="7" t="n"/>
      <c r="R32">
        <f>IF(OR(P32="",Q32=""),"",P32*Q32)</f>
        <v/>
      </c>
      <c r="S32">
        <f>IF(R32="","",IF(R32&gt;=15,"High",IF(R32&gt;=8,"Medium","Low")))</f>
        <v/>
      </c>
      <c r="T32" s="8" t="n"/>
    </row>
    <row r="33">
      <c r="A33" t="inlineStr">
        <is>
          <t>R29</t>
        </is>
      </c>
      <c r="B33" s="7" t="n"/>
      <c r="C33" s="7" t="n"/>
      <c r="D33" s="7" t="n"/>
      <c r="E33" s="7" t="n"/>
      <c r="F33" s="7" t="n"/>
      <c r="G33" s="7" t="n"/>
      <c r="H33" s="7" t="n"/>
      <c r="I33">
        <f>IF(OR(G33="",H33=""),"",G33*H33)</f>
        <v/>
      </c>
      <c r="J33">
        <f>IF(I33="","",IF(I33&gt;=15,"High",IF(I33&gt;=8,"Medium","Low")))</f>
        <v/>
      </c>
      <c r="K33" s="7" t="n"/>
      <c r="L33" s="7" t="n"/>
      <c r="M33" s="7" t="n"/>
      <c r="N33" s="8" t="n"/>
      <c r="O33" s="7" t="n"/>
      <c r="P33" s="7" t="n"/>
      <c r="Q33" s="7" t="n"/>
      <c r="R33">
        <f>IF(OR(P33="",Q33=""),"",P33*Q33)</f>
        <v/>
      </c>
      <c r="S33">
        <f>IF(R33="","",IF(R33&gt;=15,"High",IF(R33&gt;=8,"Medium","Low")))</f>
        <v/>
      </c>
      <c r="T33" s="8" t="n"/>
    </row>
    <row r="34">
      <c r="A34" t="inlineStr">
        <is>
          <t>R30</t>
        </is>
      </c>
      <c r="B34" s="7" t="n"/>
      <c r="C34" s="7" t="n"/>
      <c r="D34" s="7" t="n"/>
      <c r="E34" s="7" t="n"/>
      <c r="F34" s="7" t="n"/>
      <c r="G34" s="7" t="n"/>
      <c r="H34" s="7" t="n"/>
      <c r="I34">
        <f>IF(OR(G34="",H34=""),"",G34*H34)</f>
        <v/>
      </c>
      <c r="J34">
        <f>IF(I34="","",IF(I34&gt;=15,"High",IF(I34&gt;=8,"Medium","Low")))</f>
        <v/>
      </c>
      <c r="K34" s="7" t="n"/>
      <c r="L34" s="7" t="n"/>
      <c r="M34" s="7" t="n"/>
      <c r="N34" s="8" t="n"/>
      <c r="O34" s="7" t="n"/>
      <c r="P34" s="7" t="n"/>
      <c r="Q34" s="7" t="n"/>
      <c r="R34">
        <f>IF(OR(P34="",Q34=""),"",P34*Q34)</f>
        <v/>
      </c>
      <c r="S34">
        <f>IF(R34="","",IF(R34&gt;=15,"High",IF(R34&gt;=8,"Medium","Low")))</f>
        <v/>
      </c>
      <c r="T34" s="8" t="n"/>
    </row>
    <row r="35">
      <c r="A35" t="inlineStr">
        <is>
          <t>R31</t>
        </is>
      </c>
      <c r="B35" s="7" t="n"/>
      <c r="C35" s="7" t="n"/>
      <c r="D35" s="7" t="n"/>
      <c r="E35" s="7" t="n"/>
      <c r="F35" s="7" t="n"/>
      <c r="G35" s="7" t="n"/>
      <c r="H35" s="7" t="n"/>
      <c r="I35">
        <f>IF(OR(G35="",H35=""),"",G35*H35)</f>
        <v/>
      </c>
      <c r="J35">
        <f>IF(I35="","",IF(I35&gt;=15,"High",IF(I35&gt;=8,"Medium","Low")))</f>
        <v/>
      </c>
      <c r="K35" s="7" t="n"/>
      <c r="L35" s="7" t="n"/>
      <c r="M35" s="7" t="n"/>
      <c r="N35" s="8" t="n"/>
      <c r="O35" s="7" t="n"/>
      <c r="P35" s="7" t="n"/>
      <c r="Q35" s="7" t="n"/>
      <c r="R35">
        <f>IF(OR(P35="",Q35=""),"",P35*Q35)</f>
        <v/>
      </c>
      <c r="S35">
        <f>IF(R35="","",IF(R35&gt;=15,"High",IF(R35&gt;=8,"Medium","Low")))</f>
        <v/>
      </c>
      <c r="T35" s="8" t="n"/>
    </row>
    <row r="36">
      <c r="A36" t="inlineStr">
        <is>
          <t>R32</t>
        </is>
      </c>
      <c r="B36" s="7" t="n"/>
      <c r="C36" s="7" t="n"/>
      <c r="D36" s="7" t="n"/>
      <c r="E36" s="7" t="n"/>
      <c r="F36" s="7" t="n"/>
      <c r="G36" s="7" t="n"/>
      <c r="H36" s="7" t="n"/>
      <c r="I36">
        <f>IF(OR(G36="",H36=""),"",G36*H36)</f>
        <v/>
      </c>
      <c r="J36">
        <f>IF(I36="","",IF(I36&gt;=15,"High",IF(I36&gt;=8,"Medium","Low")))</f>
        <v/>
      </c>
      <c r="K36" s="7" t="n"/>
      <c r="L36" s="7" t="n"/>
      <c r="M36" s="7" t="n"/>
      <c r="N36" s="8" t="n"/>
      <c r="O36" s="7" t="n"/>
      <c r="P36" s="7" t="n"/>
      <c r="Q36" s="7" t="n"/>
      <c r="R36">
        <f>IF(OR(P36="",Q36=""),"",P36*Q36)</f>
        <v/>
      </c>
      <c r="S36">
        <f>IF(R36="","",IF(R36&gt;=15,"High",IF(R36&gt;=8,"Medium","Low")))</f>
        <v/>
      </c>
      <c r="T36" s="8" t="n"/>
    </row>
    <row r="37">
      <c r="A37" t="inlineStr">
        <is>
          <t>R33</t>
        </is>
      </c>
      <c r="B37" s="7" t="n"/>
      <c r="C37" s="7" t="n"/>
      <c r="D37" s="7" t="n"/>
      <c r="E37" s="7" t="n"/>
      <c r="F37" s="7" t="n"/>
      <c r="G37" s="7" t="n"/>
      <c r="H37" s="7" t="n"/>
      <c r="I37">
        <f>IF(OR(G37="",H37=""),"",G37*H37)</f>
        <v/>
      </c>
      <c r="J37">
        <f>IF(I37="","",IF(I37&gt;=15,"High",IF(I37&gt;=8,"Medium","Low")))</f>
        <v/>
      </c>
      <c r="K37" s="7" t="n"/>
      <c r="L37" s="7" t="n"/>
      <c r="M37" s="7" t="n"/>
      <c r="N37" s="8" t="n"/>
      <c r="O37" s="7" t="n"/>
      <c r="P37" s="7" t="n"/>
      <c r="Q37" s="7" t="n"/>
      <c r="R37">
        <f>IF(OR(P37="",Q37=""),"",P37*Q37)</f>
        <v/>
      </c>
      <c r="S37">
        <f>IF(R37="","",IF(R37&gt;=15,"High",IF(R37&gt;=8,"Medium","Low")))</f>
        <v/>
      </c>
      <c r="T37" s="8" t="n"/>
    </row>
    <row r="38">
      <c r="A38" t="inlineStr">
        <is>
          <t>R34</t>
        </is>
      </c>
      <c r="B38" s="7" t="n"/>
      <c r="C38" s="7" t="n"/>
      <c r="D38" s="7" t="n"/>
      <c r="E38" s="7" t="n"/>
      <c r="F38" s="7" t="n"/>
      <c r="G38" s="7" t="n"/>
      <c r="H38" s="7" t="n"/>
      <c r="I38">
        <f>IF(OR(G38="",H38=""),"",G38*H38)</f>
        <v/>
      </c>
      <c r="J38">
        <f>IF(I38="","",IF(I38&gt;=15,"High",IF(I38&gt;=8,"Medium","Low")))</f>
        <v/>
      </c>
      <c r="K38" s="7" t="n"/>
      <c r="L38" s="7" t="n"/>
      <c r="M38" s="7" t="n"/>
      <c r="N38" s="8" t="n"/>
      <c r="O38" s="7" t="n"/>
      <c r="P38" s="7" t="n"/>
      <c r="Q38" s="7" t="n"/>
      <c r="R38">
        <f>IF(OR(P38="",Q38=""),"",P38*Q38)</f>
        <v/>
      </c>
      <c r="S38">
        <f>IF(R38="","",IF(R38&gt;=15,"High",IF(R38&gt;=8,"Medium","Low")))</f>
        <v/>
      </c>
      <c r="T38" s="8" t="n"/>
    </row>
    <row r="39">
      <c r="A39" t="inlineStr">
        <is>
          <t>R35</t>
        </is>
      </c>
      <c r="B39" s="7" t="n"/>
      <c r="C39" s="7" t="n"/>
      <c r="D39" s="7" t="n"/>
      <c r="E39" s="7" t="n"/>
      <c r="F39" s="7" t="n"/>
      <c r="G39" s="7" t="n"/>
      <c r="H39" s="7" t="n"/>
      <c r="I39">
        <f>IF(OR(G39="",H39=""),"",G39*H39)</f>
        <v/>
      </c>
      <c r="J39">
        <f>IF(I39="","",IF(I39&gt;=15,"High",IF(I39&gt;=8,"Medium","Low")))</f>
        <v/>
      </c>
      <c r="K39" s="7" t="n"/>
      <c r="L39" s="7" t="n"/>
      <c r="M39" s="7" t="n"/>
      <c r="N39" s="8" t="n"/>
      <c r="O39" s="7" t="n"/>
      <c r="P39" s="7" t="n"/>
      <c r="Q39" s="7" t="n"/>
      <c r="R39">
        <f>IF(OR(P39="",Q39=""),"",P39*Q39)</f>
        <v/>
      </c>
      <c r="S39">
        <f>IF(R39="","",IF(R39&gt;=15,"High",IF(R39&gt;=8,"Medium","Low")))</f>
        <v/>
      </c>
      <c r="T39" s="8" t="n"/>
    </row>
    <row r="40">
      <c r="A40" t="inlineStr">
        <is>
          <t>R36</t>
        </is>
      </c>
      <c r="B40" s="7" t="n"/>
      <c r="C40" s="7" t="n"/>
      <c r="D40" s="7" t="n"/>
      <c r="E40" s="7" t="n"/>
      <c r="F40" s="7" t="n"/>
      <c r="G40" s="7" t="n"/>
      <c r="H40" s="7" t="n"/>
      <c r="I40">
        <f>IF(OR(G40="",H40=""),"",G40*H40)</f>
        <v/>
      </c>
      <c r="J40">
        <f>IF(I40="","",IF(I40&gt;=15,"High",IF(I40&gt;=8,"Medium","Low")))</f>
        <v/>
      </c>
      <c r="K40" s="7" t="n"/>
      <c r="L40" s="7" t="n"/>
      <c r="M40" s="7" t="n"/>
      <c r="N40" s="8" t="n"/>
      <c r="O40" s="7" t="n"/>
      <c r="P40" s="7" t="n"/>
      <c r="Q40" s="7" t="n"/>
      <c r="R40">
        <f>IF(OR(P40="",Q40=""),"",P40*Q40)</f>
        <v/>
      </c>
      <c r="S40">
        <f>IF(R40="","",IF(R40&gt;=15,"High",IF(R40&gt;=8,"Medium","Low")))</f>
        <v/>
      </c>
      <c r="T40" s="8" t="n"/>
    </row>
    <row r="41">
      <c r="A41" t="inlineStr">
        <is>
          <t>R37</t>
        </is>
      </c>
      <c r="B41" s="7" t="n"/>
      <c r="C41" s="7" t="n"/>
      <c r="D41" s="7" t="n"/>
      <c r="E41" s="7" t="n"/>
      <c r="F41" s="7" t="n"/>
      <c r="G41" s="7" t="n"/>
      <c r="H41" s="7" t="n"/>
      <c r="I41">
        <f>IF(OR(G41="",H41=""),"",G41*H41)</f>
        <v/>
      </c>
      <c r="J41">
        <f>IF(I41="","",IF(I41&gt;=15,"High",IF(I41&gt;=8,"Medium","Low")))</f>
        <v/>
      </c>
      <c r="K41" s="7" t="n"/>
      <c r="L41" s="7" t="n"/>
      <c r="M41" s="7" t="n"/>
      <c r="N41" s="8" t="n"/>
      <c r="O41" s="7" t="n"/>
      <c r="P41" s="7" t="n"/>
      <c r="Q41" s="7" t="n"/>
      <c r="R41">
        <f>IF(OR(P41="",Q41=""),"",P41*Q41)</f>
        <v/>
      </c>
      <c r="S41">
        <f>IF(R41="","",IF(R41&gt;=15,"High",IF(R41&gt;=8,"Medium","Low")))</f>
        <v/>
      </c>
      <c r="T41" s="8" t="n"/>
    </row>
    <row r="42">
      <c r="A42" t="inlineStr">
        <is>
          <t>R38</t>
        </is>
      </c>
      <c r="B42" s="7" t="n"/>
      <c r="C42" s="7" t="n"/>
      <c r="D42" s="7" t="n"/>
      <c r="E42" s="7" t="n"/>
      <c r="F42" s="7" t="n"/>
      <c r="G42" s="7" t="n"/>
      <c r="H42" s="7" t="n"/>
      <c r="I42">
        <f>IF(OR(G42="",H42=""),"",G42*H42)</f>
        <v/>
      </c>
      <c r="J42">
        <f>IF(I42="","",IF(I42&gt;=15,"High",IF(I42&gt;=8,"Medium","Low")))</f>
        <v/>
      </c>
      <c r="K42" s="7" t="n"/>
      <c r="L42" s="7" t="n"/>
      <c r="M42" s="7" t="n"/>
      <c r="N42" s="8" t="n"/>
      <c r="O42" s="7" t="n"/>
      <c r="P42" s="7" t="n"/>
      <c r="Q42" s="7" t="n"/>
      <c r="R42">
        <f>IF(OR(P42="",Q42=""),"",P42*Q42)</f>
        <v/>
      </c>
      <c r="S42">
        <f>IF(R42="","",IF(R42&gt;=15,"High",IF(R42&gt;=8,"Medium","Low")))</f>
        <v/>
      </c>
      <c r="T42" s="8" t="n"/>
    </row>
    <row r="43">
      <c r="A43" t="inlineStr">
        <is>
          <t>R39</t>
        </is>
      </c>
      <c r="B43" s="7" t="n"/>
      <c r="C43" s="7" t="n"/>
      <c r="D43" s="7" t="n"/>
      <c r="E43" s="7" t="n"/>
      <c r="F43" s="7" t="n"/>
      <c r="G43" s="7" t="n"/>
      <c r="H43" s="7" t="n"/>
      <c r="I43">
        <f>IF(OR(G43="",H43=""),"",G43*H43)</f>
        <v/>
      </c>
      <c r="J43">
        <f>IF(I43="","",IF(I43&gt;=15,"High",IF(I43&gt;=8,"Medium","Low")))</f>
        <v/>
      </c>
      <c r="K43" s="7" t="n"/>
      <c r="L43" s="7" t="n"/>
      <c r="M43" s="7" t="n"/>
      <c r="N43" s="8" t="n"/>
      <c r="O43" s="7" t="n"/>
      <c r="P43" s="7" t="n"/>
      <c r="Q43" s="7" t="n"/>
      <c r="R43">
        <f>IF(OR(P43="",Q43=""),"",P43*Q43)</f>
        <v/>
      </c>
      <c r="S43">
        <f>IF(R43="","",IF(R43&gt;=15,"High",IF(R43&gt;=8,"Medium","Low")))</f>
        <v/>
      </c>
      <c r="T43" s="8" t="n"/>
    </row>
    <row r="44">
      <c r="A44" t="inlineStr">
        <is>
          <t>R40</t>
        </is>
      </c>
      <c r="B44" s="7" t="n"/>
      <c r="C44" s="7" t="n"/>
      <c r="D44" s="7" t="n"/>
      <c r="E44" s="7" t="n"/>
      <c r="F44" s="7" t="n"/>
      <c r="G44" s="7" t="n"/>
      <c r="H44" s="7" t="n"/>
      <c r="I44">
        <f>IF(OR(G44="",H44=""),"",G44*H44)</f>
        <v/>
      </c>
      <c r="J44">
        <f>IF(I44="","",IF(I44&gt;=15,"High",IF(I44&gt;=8,"Medium","Low")))</f>
        <v/>
      </c>
      <c r="K44" s="7" t="n"/>
      <c r="L44" s="7" t="n"/>
      <c r="M44" s="7" t="n"/>
      <c r="N44" s="8" t="n"/>
      <c r="O44" s="7" t="n"/>
      <c r="P44" s="7" t="n"/>
      <c r="Q44" s="7" t="n"/>
      <c r="R44">
        <f>IF(OR(P44="",Q44=""),"",P44*Q44)</f>
        <v/>
      </c>
      <c r="S44">
        <f>IF(R44="","",IF(R44&gt;=15,"High",IF(R44&gt;=8,"Medium","Low")))</f>
        <v/>
      </c>
      <c r="T44" s="8" t="n"/>
    </row>
    <row r="45">
      <c r="A45" t="inlineStr">
        <is>
          <t>R41</t>
        </is>
      </c>
      <c r="B45" s="7" t="n"/>
      <c r="C45" s="7" t="n"/>
      <c r="D45" s="7" t="n"/>
      <c r="E45" s="7" t="n"/>
      <c r="F45" s="7" t="n"/>
      <c r="G45" s="7" t="n"/>
      <c r="H45" s="7" t="n"/>
      <c r="I45">
        <f>IF(OR(G45="",H45=""),"",G45*H45)</f>
        <v/>
      </c>
      <c r="J45">
        <f>IF(I45="","",IF(I45&gt;=15,"High",IF(I45&gt;=8,"Medium","Low")))</f>
        <v/>
      </c>
      <c r="K45" s="7" t="n"/>
      <c r="L45" s="7" t="n"/>
      <c r="M45" s="7" t="n"/>
      <c r="N45" s="8" t="n"/>
      <c r="O45" s="7" t="n"/>
      <c r="P45" s="7" t="n"/>
      <c r="Q45" s="7" t="n"/>
      <c r="R45">
        <f>IF(OR(P45="",Q45=""),"",P45*Q45)</f>
        <v/>
      </c>
      <c r="S45">
        <f>IF(R45="","",IF(R45&gt;=15,"High",IF(R45&gt;=8,"Medium","Low")))</f>
        <v/>
      </c>
      <c r="T45" s="8" t="n"/>
    </row>
    <row r="46">
      <c r="A46" t="inlineStr">
        <is>
          <t>R42</t>
        </is>
      </c>
      <c r="B46" s="7" t="n"/>
      <c r="C46" s="7" t="n"/>
      <c r="D46" s="7" t="n"/>
      <c r="E46" s="7" t="n"/>
      <c r="F46" s="7" t="n"/>
      <c r="G46" s="7" t="n"/>
      <c r="H46" s="7" t="n"/>
      <c r="I46">
        <f>IF(OR(G46="",H46=""),"",G46*H46)</f>
        <v/>
      </c>
      <c r="J46">
        <f>IF(I46="","",IF(I46&gt;=15,"High",IF(I46&gt;=8,"Medium","Low")))</f>
        <v/>
      </c>
      <c r="K46" s="7" t="n"/>
      <c r="L46" s="7" t="n"/>
      <c r="M46" s="7" t="n"/>
      <c r="N46" s="8" t="n"/>
      <c r="O46" s="7" t="n"/>
      <c r="P46" s="7" t="n"/>
      <c r="Q46" s="7" t="n"/>
      <c r="R46">
        <f>IF(OR(P46="",Q46=""),"",P46*Q46)</f>
        <v/>
      </c>
      <c r="S46">
        <f>IF(R46="","",IF(R46&gt;=15,"High",IF(R46&gt;=8,"Medium","Low")))</f>
        <v/>
      </c>
      <c r="T46" s="8" t="n"/>
    </row>
    <row r="47">
      <c r="A47" t="inlineStr">
        <is>
          <t>R43</t>
        </is>
      </c>
      <c r="B47" s="7" t="n"/>
      <c r="C47" s="7" t="n"/>
      <c r="D47" s="7" t="n"/>
      <c r="E47" s="7" t="n"/>
      <c r="F47" s="7" t="n"/>
      <c r="G47" s="7" t="n"/>
      <c r="H47" s="7" t="n"/>
      <c r="I47">
        <f>IF(OR(G47="",H47=""),"",G47*H47)</f>
        <v/>
      </c>
      <c r="J47">
        <f>IF(I47="","",IF(I47&gt;=15,"High",IF(I47&gt;=8,"Medium","Low")))</f>
        <v/>
      </c>
      <c r="K47" s="7" t="n"/>
      <c r="L47" s="7" t="n"/>
      <c r="M47" s="7" t="n"/>
      <c r="N47" s="8" t="n"/>
      <c r="O47" s="7" t="n"/>
      <c r="P47" s="7" t="n"/>
      <c r="Q47" s="7" t="n"/>
      <c r="R47">
        <f>IF(OR(P47="",Q47=""),"",P47*Q47)</f>
        <v/>
      </c>
      <c r="S47">
        <f>IF(R47="","",IF(R47&gt;=15,"High",IF(R47&gt;=8,"Medium","Low")))</f>
        <v/>
      </c>
      <c r="T47" s="8" t="n"/>
    </row>
    <row r="48">
      <c r="A48" t="inlineStr">
        <is>
          <t>R44</t>
        </is>
      </c>
      <c r="B48" s="7" t="n"/>
      <c r="C48" s="7" t="n"/>
      <c r="D48" s="7" t="n"/>
      <c r="E48" s="7" t="n"/>
      <c r="F48" s="7" t="n"/>
      <c r="G48" s="7" t="n"/>
      <c r="H48" s="7" t="n"/>
      <c r="I48">
        <f>IF(OR(G48="",H48=""),"",G48*H48)</f>
        <v/>
      </c>
      <c r="J48">
        <f>IF(I48="","",IF(I48&gt;=15,"High",IF(I48&gt;=8,"Medium","Low")))</f>
        <v/>
      </c>
      <c r="K48" s="7" t="n"/>
      <c r="L48" s="7" t="n"/>
      <c r="M48" s="7" t="n"/>
      <c r="N48" s="8" t="n"/>
      <c r="O48" s="7" t="n"/>
      <c r="P48" s="7" t="n"/>
      <c r="Q48" s="7" t="n"/>
      <c r="R48">
        <f>IF(OR(P48="",Q48=""),"",P48*Q48)</f>
        <v/>
      </c>
      <c r="S48">
        <f>IF(R48="","",IF(R48&gt;=15,"High",IF(R48&gt;=8,"Medium","Low")))</f>
        <v/>
      </c>
      <c r="T48" s="8" t="n"/>
    </row>
    <row r="49">
      <c r="A49" t="inlineStr">
        <is>
          <t>R45</t>
        </is>
      </c>
      <c r="B49" s="7" t="n"/>
      <c r="C49" s="7" t="n"/>
      <c r="D49" s="7" t="n"/>
      <c r="E49" s="7" t="n"/>
      <c r="F49" s="7" t="n"/>
      <c r="G49" s="7" t="n"/>
      <c r="H49" s="7" t="n"/>
      <c r="I49">
        <f>IF(OR(G49="",H49=""),"",G49*H49)</f>
        <v/>
      </c>
      <c r="J49">
        <f>IF(I49="","",IF(I49&gt;=15,"High",IF(I49&gt;=8,"Medium","Low")))</f>
        <v/>
      </c>
      <c r="K49" s="7" t="n"/>
      <c r="L49" s="7" t="n"/>
      <c r="M49" s="7" t="n"/>
      <c r="N49" s="8" t="n"/>
      <c r="O49" s="7" t="n"/>
      <c r="P49" s="7" t="n"/>
      <c r="Q49" s="7" t="n"/>
      <c r="R49">
        <f>IF(OR(P49="",Q49=""),"",P49*Q49)</f>
        <v/>
      </c>
      <c r="S49">
        <f>IF(R49="","",IF(R49&gt;=15,"High",IF(R49&gt;=8,"Medium","Low")))</f>
        <v/>
      </c>
      <c r="T49" s="8" t="n"/>
    </row>
    <row r="50">
      <c r="A50" t="inlineStr">
        <is>
          <t>R46</t>
        </is>
      </c>
      <c r="B50" s="7" t="n"/>
      <c r="C50" s="7" t="n"/>
      <c r="D50" s="7" t="n"/>
      <c r="E50" s="7" t="n"/>
      <c r="F50" s="7" t="n"/>
      <c r="G50" s="7" t="n"/>
      <c r="H50" s="7" t="n"/>
      <c r="I50">
        <f>IF(OR(G50="",H50=""),"",G50*H50)</f>
        <v/>
      </c>
      <c r="J50">
        <f>IF(I50="","",IF(I50&gt;=15,"High",IF(I50&gt;=8,"Medium","Low")))</f>
        <v/>
      </c>
      <c r="K50" s="7" t="n"/>
      <c r="L50" s="7" t="n"/>
      <c r="M50" s="7" t="n"/>
      <c r="N50" s="8" t="n"/>
      <c r="O50" s="7" t="n"/>
      <c r="P50" s="7" t="n"/>
      <c r="Q50" s="7" t="n"/>
      <c r="R50">
        <f>IF(OR(P50="",Q50=""),"",P50*Q50)</f>
        <v/>
      </c>
      <c r="S50">
        <f>IF(R50="","",IF(R50&gt;=15,"High",IF(R50&gt;=8,"Medium","Low")))</f>
        <v/>
      </c>
      <c r="T50" s="8" t="n"/>
    </row>
    <row r="51">
      <c r="A51" t="inlineStr">
        <is>
          <t>R47</t>
        </is>
      </c>
      <c r="B51" s="7" t="n"/>
      <c r="C51" s="7" t="n"/>
      <c r="D51" s="7" t="n"/>
      <c r="E51" s="7" t="n"/>
      <c r="F51" s="7" t="n"/>
      <c r="G51" s="7" t="n"/>
      <c r="H51" s="7" t="n"/>
      <c r="I51">
        <f>IF(OR(G51="",H51=""),"",G51*H51)</f>
        <v/>
      </c>
      <c r="J51">
        <f>IF(I51="","",IF(I51&gt;=15,"High",IF(I51&gt;=8,"Medium","Low")))</f>
        <v/>
      </c>
      <c r="K51" s="7" t="n"/>
      <c r="L51" s="7" t="n"/>
      <c r="M51" s="7" t="n"/>
      <c r="N51" s="8" t="n"/>
      <c r="O51" s="7" t="n"/>
      <c r="P51" s="7" t="n"/>
      <c r="Q51" s="7" t="n"/>
      <c r="R51">
        <f>IF(OR(P51="",Q51=""),"",P51*Q51)</f>
        <v/>
      </c>
      <c r="S51">
        <f>IF(R51="","",IF(R51&gt;=15,"High",IF(R51&gt;=8,"Medium","Low")))</f>
        <v/>
      </c>
      <c r="T51" s="8" t="n"/>
    </row>
    <row r="52">
      <c r="A52" t="inlineStr">
        <is>
          <t>R48</t>
        </is>
      </c>
      <c r="B52" s="7" t="n"/>
      <c r="C52" s="7" t="n"/>
      <c r="D52" s="7" t="n"/>
      <c r="E52" s="7" t="n"/>
      <c r="F52" s="7" t="n"/>
      <c r="G52" s="7" t="n"/>
      <c r="H52" s="7" t="n"/>
      <c r="I52">
        <f>IF(OR(G52="",H52=""),"",G52*H52)</f>
        <v/>
      </c>
      <c r="J52">
        <f>IF(I52="","",IF(I52&gt;=15,"High",IF(I52&gt;=8,"Medium","Low")))</f>
        <v/>
      </c>
      <c r="K52" s="7" t="n"/>
      <c r="L52" s="7" t="n"/>
      <c r="M52" s="7" t="n"/>
      <c r="N52" s="8" t="n"/>
      <c r="O52" s="7" t="n"/>
      <c r="P52" s="7" t="n"/>
      <c r="Q52" s="7" t="n"/>
      <c r="R52">
        <f>IF(OR(P52="",Q52=""),"",P52*Q52)</f>
        <v/>
      </c>
      <c r="S52">
        <f>IF(R52="","",IF(R52&gt;=15,"High",IF(R52&gt;=8,"Medium","Low")))</f>
        <v/>
      </c>
      <c r="T52" s="8" t="n"/>
    </row>
    <row r="53">
      <c r="A53" t="inlineStr">
        <is>
          <t>R49</t>
        </is>
      </c>
      <c r="B53" s="7" t="n"/>
      <c r="C53" s="7" t="n"/>
      <c r="D53" s="7" t="n"/>
      <c r="E53" s="7" t="n"/>
      <c r="F53" s="7" t="n"/>
      <c r="G53" s="7" t="n"/>
      <c r="H53" s="7" t="n"/>
      <c r="I53">
        <f>IF(OR(G53="",H53=""),"",G53*H53)</f>
        <v/>
      </c>
      <c r="J53">
        <f>IF(I53="","",IF(I53&gt;=15,"High",IF(I53&gt;=8,"Medium","Low")))</f>
        <v/>
      </c>
      <c r="K53" s="7" t="n"/>
      <c r="L53" s="7" t="n"/>
      <c r="M53" s="7" t="n"/>
      <c r="N53" s="8" t="n"/>
      <c r="O53" s="7" t="n"/>
      <c r="P53" s="7" t="n"/>
      <c r="Q53" s="7" t="n"/>
      <c r="R53">
        <f>IF(OR(P53="",Q53=""),"",P53*Q53)</f>
        <v/>
      </c>
      <c r="S53">
        <f>IF(R53="","",IF(R53&gt;=15,"High",IF(R53&gt;=8,"Medium","Low")))</f>
        <v/>
      </c>
      <c r="T53" s="8" t="n"/>
    </row>
    <row r="54">
      <c r="A54" t="inlineStr">
        <is>
          <t>R50</t>
        </is>
      </c>
      <c r="B54" s="7" t="n"/>
      <c r="C54" s="7" t="n"/>
      <c r="D54" s="7" t="n"/>
      <c r="E54" s="7" t="n"/>
      <c r="F54" s="7" t="n"/>
      <c r="G54" s="7" t="n"/>
      <c r="H54" s="7" t="n"/>
      <c r="I54">
        <f>IF(OR(G54="",H54=""),"",G54*H54)</f>
        <v/>
      </c>
      <c r="J54">
        <f>IF(I54="","",IF(I54&gt;=15,"High",IF(I54&gt;=8,"Medium","Low")))</f>
        <v/>
      </c>
      <c r="K54" s="7" t="n"/>
      <c r="L54" s="7" t="n"/>
      <c r="M54" s="7" t="n"/>
      <c r="N54" s="8" t="n"/>
      <c r="O54" s="7" t="n"/>
      <c r="P54" s="7" t="n"/>
      <c r="Q54" s="7" t="n"/>
      <c r="R54">
        <f>IF(OR(P54="",Q54=""),"",P54*Q54)</f>
        <v/>
      </c>
      <c r="S54">
        <f>IF(R54="","",IF(R54&gt;=15,"High",IF(R54&gt;=8,"Medium","Low")))</f>
        <v/>
      </c>
      <c r="T54" s="8" t="n"/>
    </row>
    <row r="55">
      <c r="A55" t="inlineStr">
        <is>
          <t>R51</t>
        </is>
      </c>
      <c r="B55" s="7" t="n"/>
      <c r="C55" s="7" t="n"/>
      <c r="D55" s="7" t="n"/>
      <c r="E55" s="7" t="n"/>
      <c r="F55" s="7" t="n"/>
      <c r="G55" s="7" t="n"/>
      <c r="H55" s="7" t="n"/>
      <c r="I55">
        <f>IF(OR(G55="",H55=""),"",G55*H55)</f>
        <v/>
      </c>
      <c r="J55">
        <f>IF(I55="","",IF(I55&gt;=15,"High",IF(I55&gt;=8,"Medium","Low")))</f>
        <v/>
      </c>
      <c r="K55" s="7" t="n"/>
      <c r="L55" s="7" t="n"/>
      <c r="M55" s="7" t="n"/>
      <c r="N55" s="8" t="n"/>
      <c r="O55" s="7" t="n"/>
      <c r="P55" s="7" t="n"/>
      <c r="Q55" s="7" t="n"/>
      <c r="R55">
        <f>IF(OR(P55="",Q55=""),"",P55*Q55)</f>
        <v/>
      </c>
      <c r="S55">
        <f>IF(R55="","",IF(R55&gt;=15,"High",IF(R55&gt;=8,"Medium","Low")))</f>
        <v/>
      </c>
      <c r="T55" s="8" t="n"/>
    </row>
    <row r="56">
      <c r="A56" t="inlineStr">
        <is>
          <t>R52</t>
        </is>
      </c>
      <c r="B56" s="7" t="n"/>
      <c r="C56" s="7" t="n"/>
      <c r="D56" s="7" t="n"/>
      <c r="E56" s="7" t="n"/>
      <c r="F56" s="7" t="n"/>
      <c r="G56" s="7" t="n"/>
      <c r="H56" s="7" t="n"/>
      <c r="I56">
        <f>IF(OR(G56="",H56=""),"",G56*H56)</f>
        <v/>
      </c>
      <c r="J56">
        <f>IF(I56="","",IF(I56&gt;=15,"High",IF(I56&gt;=8,"Medium","Low")))</f>
        <v/>
      </c>
      <c r="K56" s="7" t="n"/>
      <c r="L56" s="7" t="n"/>
      <c r="M56" s="7" t="n"/>
      <c r="N56" s="8" t="n"/>
      <c r="O56" s="7" t="n"/>
      <c r="P56" s="7" t="n"/>
      <c r="Q56" s="7" t="n"/>
      <c r="R56">
        <f>IF(OR(P56="",Q56=""),"",P56*Q56)</f>
        <v/>
      </c>
      <c r="S56">
        <f>IF(R56="","",IF(R56&gt;=15,"High",IF(R56&gt;=8,"Medium","Low")))</f>
        <v/>
      </c>
      <c r="T56" s="8" t="n"/>
    </row>
    <row r="57">
      <c r="A57" t="inlineStr">
        <is>
          <t>R53</t>
        </is>
      </c>
      <c r="B57" s="7" t="n"/>
      <c r="C57" s="7" t="n"/>
      <c r="D57" s="7" t="n"/>
      <c r="E57" s="7" t="n"/>
      <c r="F57" s="7" t="n"/>
      <c r="G57" s="7" t="n"/>
      <c r="H57" s="7" t="n"/>
      <c r="I57">
        <f>IF(OR(G57="",H57=""),"",G57*H57)</f>
        <v/>
      </c>
      <c r="J57">
        <f>IF(I57="","",IF(I57&gt;=15,"High",IF(I57&gt;=8,"Medium","Low")))</f>
        <v/>
      </c>
      <c r="K57" s="7" t="n"/>
      <c r="L57" s="7" t="n"/>
      <c r="M57" s="7" t="n"/>
      <c r="N57" s="8" t="n"/>
      <c r="O57" s="7" t="n"/>
      <c r="P57" s="7" t="n"/>
      <c r="Q57" s="7" t="n"/>
      <c r="R57">
        <f>IF(OR(P57="",Q57=""),"",P57*Q57)</f>
        <v/>
      </c>
      <c r="S57">
        <f>IF(R57="","",IF(R57&gt;=15,"High",IF(R57&gt;=8,"Medium","Low")))</f>
        <v/>
      </c>
      <c r="T57" s="8" t="n"/>
    </row>
    <row r="58">
      <c r="A58" t="inlineStr">
        <is>
          <t>R54</t>
        </is>
      </c>
      <c r="B58" s="7" t="n"/>
      <c r="C58" s="7" t="n"/>
      <c r="D58" s="7" t="n"/>
      <c r="E58" s="7" t="n"/>
      <c r="F58" s="7" t="n"/>
      <c r="G58" s="7" t="n"/>
      <c r="H58" s="7" t="n"/>
      <c r="I58">
        <f>IF(OR(G58="",H58=""),"",G58*H58)</f>
        <v/>
      </c>
      <c r="J58">
        <f>IF(I58="","",IF(I58&gt;=15,"High",IF(I58&gt;=8,"Medium","Low")))</f>
        <v/>
      </c>
      <c r="K58" s="7" t="n"/>
      <c r="L58" s="7" t="n"/>
      <c r="M58" s="7" t="n"/>
      <c r="N58" s="8" t="n"/>
      <c r="O58" s="7" t="n"/>
      <c r="P58" s="7" t="n"/>
      <c r="Q58" s="7" t="n"/>
      <c r="R58">
        <f>IF(OR(P58="",Q58=""),"",P58*Q58)</f>
        <v/>
      </c>
      <c r="S58">
        <f>IF(R58="","",IF(R58&gt;=15,"High",IF(R58&gt;=8,"Medium","Low")))</f>
        <v/>
      </c>
      <c r="T58" s="8" t="n"/>
    </row>
    <row r="59">
      <c r="A59" t="inlineStr">
        <is>
          <t>R55</t>
        </is>
      </c>
      <c r="B59" s="7" t="n"/>
      <c r="C59" s="7" t="n"/>
      <c r="D59" s="7" t="n"/>
      <c r="E59" s="7" t="n"/>
      <c r="F59" s="7" t="n"/>
      <c r="G59" s="7" t="n"/>
      <c r="H59" s="7" t="n"/>
      <c r="I59">
        <f>IF(OR(G59="",H59=""),"",G59*H59)</f>
        <v/>
      </c>
      <c r="J59">
        <f>IF(I59="","",IF(I59&gt;=15,"High",IF(I59&gt;=8,"Medium","Low")))</f>
        <v/>
      </c>
      <c r="K59" s="7" t="n"/>
      <c r="L59" s="7" t="n"/>
      <c r="M59" s="7" t="n"/>
      <c r="N59" s="8" t="n"/>
      <c r="O59" s="7" t="n"/>
      <c r="P59" s="7" t="n"/>
      <c r="Q59" s="7" t="n"/>
      <c r="R59">
        <f>IF(OR(P59="",Q59=""),"",P59*Q59)</f>
        <v/>
      </c>
      <c r="S59">
        <f>IF(R59="","",IF(R59&gt;=15,"High",IF(R59&gt;=8,"Medium","Low")))</f>
        <v/>
      </c>
      <c r="T59" s="8" t="n"/>
    </row>
    <row r="60">
      <c r="A60" t="inlineStr">
        <is>
          <t>R56</t>
        </is>
      </c>
      <c r="B60" s="7" t="n"/>
      <c r="C60" s="7" t="n"/>
      <c r="D60" s="7" t="n"/>
      <c r="E60" s="7" t="n"/>
      <c r="F60" s="7" t="n"/>
      <c r="G60" s="7" t="n"/>
      <c r="H60" s="7" t="n"/>
      <c r="I60">
        <f>IF(OR(G60="",H60=""),"",G60*H60)</f>
        <v/>
      </c>
      <c r="J60">
        <f>IF(I60="","",IF(I60&gt;=15,"High",IF(I60&gt;=8,"Medium","Low")))</f>
        <v/>
      </c>
      <c r="K60" s="7" t="n"/>
      <c r="L60" s="7" t="n"/>
      <c r="M60" s="7" t="n"/>
      <c r="N60" s="8" t="n"/>
      <c r="O60" s="7" t="n"/>
      <c r="P60" s="7" t="n"/>
      <c r="Q60" s="7" t="n"/>
      <c r="R60">
        <f>IF(OR(P60="",Q60=""),"",P60*Q60)</f>
        <v/>
      </c>
      <c r="S60">
        <f>IF(R60="","",IF(R60&gt;=15,"High",IF(R60&gt;=8,"Medium","Low")))</f>
        <v/>
      </c>
      <c r="T60" s="8" t="n"/>
    </row>
    <row r="61">
      <c r="A61" t="inlineStr">
        <is>
          <t>R57</t>
        </is>
      </c>
      <c r="B61" s="7" t="n"/>
      <c r="C61" s="7" t="n"/>
      <c r="D61" s="7" t="n"/>
      <c r="E61" s="7" t="n"/>
      <c r="F61" s="7" t="n"/>
      <c r="G61" s="7" t="n"/>
      <c r="H61" s="7" t="n"/>
      <c r="I61">
        <f>IF(OR(G61="",H61=""),"",G61*H61)</f>
        <v/>
      </c>
      <c r="J61">
        <f>IF(I61="","",IF(I61&gt;=15,"High",IF(I61&gt;=8,"Medium","Low")))</f>
        <v/>
      </c>
      <c r="K61" s="7" t="n"/>
      <c r="L61" s="7" t="n"/>
      <c r="M61" s="7" t="n"/>
      <c r="N61" s="8" t="n"/>
      <c r="O61" s="7" t="n"/>
      <c r="P61" s="7" t="n"/>
      <c r="Q61" s="7" t="n"/>
      <c r="R61">
        <f>IF(OR(P61="",Q61=""),"",P61*Q61)</f>
        <v/>
      </c>
      <c r="S61">
        <f>IF(R61="","",IF(R61&gt;=15,"High",IF(R61&gt;=8,"Medium","Low")))</f>
        <v/>
      </c>
      <c r="T61" s="8" t="n"/>
    </row>
    <row r="62">
      <c r="A62" t="inlineStr">
        <is>
          <t>R58</t>
        </is>
      </c>
      <c r="B62" s="7" t="n"/>
      <c r="C62" s="7" t="n"/>
      <c r="D62" s="7" t="n"/>
      <c r="E62" s="7" t="n"/>
      <c r="F62" s="7" t="n"/>
      <c r="G62" s="7" t="n"/>
      <c r="H62" s="7" t="n"/>
      <c r="I62">
        <f>IF(OR(G62="",H62=""),"",G62*H62)</f>
        <v/>
      </c>
      <c r="J62">
        <f>IF(I62="","",IF(I62&gt;=15,"High",IF(I62&gt;=8,"Medium","Low")))</f>
        <v/>
      </c>
      <c r="K62" s="7" t="n"/>
      <c r="L62" s="7" t="n"/>
      <c r="M62" s="7" t="n"/>
      <c r="N62" s="8" t="n"/>
      <c r="O62" s="7" t="n"/>
      <c r="P62" s="7" t="n"/>
      <c r="Q62" s="7" t="n"/>
      <c r="R62">
        <f>IF(OR(P62="",Q62=""),"",P62*Q62)</f>
        <v/>
      </c>
      <c r="S62">
        <f>IF(R62="","",IF(R62&gt;=15,"High",IF(R62&gt;=8,"Medium","Low")))</f>
        <v/>
      </c>
      <c r="T62" s="8" t="n"/>
    </row>
    <row r="63">
      <c r="A63" t="inlineStr">
        <is>
          <t>R59</t>
        </is>
      </c>
      <c r="B63" s="7" t="n"/>
      <c r="C63" s="7" t="n"/>
      <c r="D63" s="7" t="n"/>
      <c r="E63" s="7" t="n"/>
      <c r="F63" s="7" t="n"/>
      <c r="G63" s="7" t="n"/>
      <c r="H63" s="7" t="n"/>
      <c r="I63">
        <f>IF(OR(G63="",H63=""),"",G63*H63)</f>
        <v/>
      </c>
      <c r="J63">
        <f>IF(I63="","",IF(I63&gt;=15,"High",IF(I63&gt;=8,"Medium","Low")))</f>
        <v/>
      </c>
      <c r="K63" s="7" t="n"/>
      <c r="L63" s="7" t="n"/>
      <c r="M63" s="7" t="n"/>
      <c r="N63" s="8" t="n"/>
      <c r="O63" s="7" t="n"/>
      <c r="P63" s="7" t="n"/>
      <c r="Q63" s="7" t="n"/>
      <c r="R63">
        <f>IF(OR(P63="",Q63=""),"",P63*Q63)</f>
        <v/>
      </c>
      <c r="S63">
        <f>IF(R63="","",IF(R63&gt;=15,"High",IF(R63&gt;=8,"Medium","Low")))</f>
        <v/>
      </c>
      <c r="T63" s="8" t="n"/>
    </row>
    <row r="64">
      <c r="A64" t="inlineStr">
        <is>
          <t>R60</t>
        </is>
      </c>
      <c r="B64" s="7" t="n"/>
      <c r="C64" s="7" t="n"/>
      <c r="D64" s="7" t="n"/>
      <c r="E64" s="7" t="n"/>
      <c r="F64" s="7" t="n"/>
      <c r="G64" s="7" t="n"/>
      <c r="H64" s="7" t="n"/>
      <c r="I64">
        <f>IF(OR(G64="",H64=""),"",G64*H64)</f>
        <v/>
      </c>
      <c r="J64">
        <f>IF(I64="","",IF(I64&gt;=15,"High",IF(I64&gt;=8,"Medium","Low")))</f>
        <v/>
      </c>
      <c r="K64" s="7" t="n"/>
      <c r="L64" s="7" t="n"/>
      <c r="M64" s="7" t="n"/>
      <c r="N64" s="8" t="n"/>
      <c r="O64" s="7" t="n"/>
      <c r="P64" s="7" t="n"/>
      <c r="Q64" s="7" t="n"/>
      <c r="R64">
        <f>IF(OR(P64="",Q64=""),"",P64*Q64)</f>
        <v/>
      </c>
      <c r="S64">
        <f>IF(R64="","",IF(R64&gt;=15,"High",IF(R64&gt;=8,"Medium","Low")))</f>
        <v/>
      </c>
      <c r="T64" s="8" t="n"/>
    </row>
    <row r="65">
      <c r="A65" t="inlineStr">
        <is>
          <t>R61</t>
        </is>
      </c>
      <c r="B65" s="7" t="n"/>
      <c r="C65" s="7" t="n"/>
      <c r="D65" s="7" t="n"/>
      <c r="E65" s="7" t="n"/>
      <c r="F65" s="7" t="n"/>
      <c r="G65" s="7" t="n"/>
      <c r="H65" s="7" t="n"/>
      <c r="I65">
        <f>IF(OR(G65="",H65=""),"",G65*H65)</f>
        <v/>
      </c>
      <c r="J65">
        <f>IF(I65="","",IF(I65&gt;=15,"High",IF(I65&gt;=8,"Medium","Low")))</f>
        <v/>
      </c>
      <c r="K65" s="7" t="n"/>
      <c r="L65" s="7" t="n"/>
      <c r="M65" s="7" t="n"/>
      <c r="N65" s="8" t="n"/>
      <c r="O65" s="7" t="n"/>
      <c r="P65" s="7" t="n"/>
      <c r="Q65" s="7" t="n"/>
      <c r="R65">
        <f>IF(OR(P65="",Q65=""),"",P65*Q65)</f>
        <v/>
      </c>
      <c r="S65">
        <f>IF(R65="","",IF(R65&gt;=15,"High",IF(R65&gt;=8,"Medium","Low")))</f>
        <v/>
      </c>
      <c r="T65" s="8" t="n"/>
    </row>
    <row r="66">
      <c r="A66" t="inlineStr">
        <is>
          <t>R62</t>
        </is>
      </c>
      <c r="B66" s="7" t="n"/>
      <c r="C66" s="7" t="n"/>
      <c r="D66" s="7" t="n"/>
      <c r="E66" s="7" t="n"/>
      <c r="F66" s="7" t="n"/>
      <c r="G66" s="7" t="n"/>
      <c r="H66" s="7" t="n"/>
      <c r="I66">
        <f>IF(OR(G66="",H66=""),"",G66*H66)</f>
        <v/>
      </c>
      <c r="J66">
        <f>IF(I66="","",IF(I66&gt;=15,"High",IF(I66&gt;=8,"Medium","Low")))</f>
        <v/>
      </c>
      <c r="K66" s="7" t="n"/>
      <c r="L66" s="7" t="n"/>
      <c r="M66" s="7" t="n"/>
      <c r="N66" s="8" t="n"/>
      <c r="O66" s="7" t="n"/>
      <c r="P66" s="7" t="n"/>
      <c r="Q66" s="7" t="n"/>
      <c r="R66">
        <f>IF(OR(P66="",Q66=""),"",P66*Q66)</f>
        <v/>
      </c>
      <c r="S66">
        <f>IF(R66="","",IF(R66&gt;=15,"High",IF(R66&gt;=8,"Medium","Low")))</f>
        <v/>
      </c>
      <c r="T66" s="8" t="n"/>
    </row>
    <row r="67">
      <c r="A67" t="inlineStr">
        <is>
          <t>R63</t>
        </is>
      </c>
      <c r="B67" s="7" t="n"/>
      <c r="C67" s="7" t="n"/>
      <c r="D67" s="7" t="n"/>
      <c r="E67" s="7" t="n"/>
      <c r="F67" s="7" t="n"/>
      <c r="G67" s="7" t="n"/>
      <c r="H67" s="7" t="n"/>
      <c r="I67">
        <f>IF(OR(G67="",H67=""),"",G67*H67)</f>
        <v/>
      </c>
      <c r="J67">
        <f>IF(I67="","",IF(I67&gt;=15,"High",IF(I67&gt;=8,"Medium","Low")))</f>
        <v/>
      </c>
      <c r="K67" s="7" t="n"/>
      <c r="L67" s="7" t="n"/>
      <c r="M67" s="7" t="n"/>
      <c r="N67" s="8" t="n"/>
      <c r="O67" s="7" t="n"/>
      <c r="P67" s="7" t="n"/>
      <c r="Q67" s="7" t="n"/>
      <c r="R67">
        <f>IF(OR(P67="",Q67=""),"",P67*Q67)</f>
        <v/>
      </c>
      <c r="S67">
        <f>IF(R67="","",IF(R67&gt;=15,"High",IF(R67&gt;=8,"Medium","Low")))</f>
        <v/>
      </c>
      <c r="T67" s="8" t="n"/>
    </row>
    <row r="68">
      <c r="A68" t="inlineStr">
        <is>
          <t>R64</t>
        </is>
      </c>
      <c r="B68" s="7" t="n"/>
      <c r="C68" s="7" t="n"/>
      <c r="D68" s="7" t="n"/>
      <c r="E68" s="7" t="n"/>
      <c r="F68" s="7" t="n"/>
      <c r="G68" s="7" t="n"/>
      <c r="H68" s="7" t="n"/>
      <c r="I68">
        <f>IF(OR(G68="",H68=""),"",G68*H68)</f>
        <v/>
      </c>
      <c r="J68">
        <f>IF(I68="","",IF(I68&gt;=15,"High",IF(I68&gt;=8,"Medium","Low")))</f>
        <v/>
      </c>
      <c r="K68" s="7" t="n"/>
      <c r="L68" s="7" t="n"/>
      <c r="M68" s="7" t="n"/>
      <c r="N68" s="8" t="n"/>
      <c r="O68" s="7" t="n"/>
      <c r="P68" s="7" t="n"/>
      <c r="Q68" s="7" t="n"/>
      <c r="R68">
        <f>IF(OR(P68="",Q68=""),"",P68*Q68)</f>
        <v/>
      </c>
      <c r="S68">
        <f>IF(R68="","",IF(R68&gt;=15,"High",IF(R68&gt;=8,"Medium","Low")))</f>
        <v/>
      </c>
      <c r="T68" s="8" t="n"/>
    </row>
    <row r="69">
      <c r="A69" t="inlineStr">
        <is>
          <t>R65</t>
        </is>
      </c>
      <c r="B69" s="7" t="n"/>
      <c r="C69" s="7" t="n"/>
      <c r="D69" s="7" t="n"/>
      <c r="E69" s="7" t="n"/>
      <c r="F69" s="7" t="n"/>
      <c r="G69" s="7" t="n"/>
      <c r="H69" s="7" t="n"/>
      <c r="I69">
        <f>IF(OR(G69="",H69=""),"",G69*H69)</f>
        <v/>
      </c>
      <c r="J69">
        <f>IF(I69="","",IF(I69&gt;=15,"High",IF(I69&gt;=8,"Medium","Low")))</f>
        <v/>
      </c>
      <c r="K69" s="7" t="n"/>
      <c r="L69" s="7" t="n"/>
      <c r="M69" s="7" t="n"/>
      <c r="N69" s="8" t="n"/>
      <c r="O69" s="7" t="n"/>
      <c r="P69" s="7" t="n"/>
      <c r="Q69" s="7" t="n"/>
      <c r="R69">
        <f>IF(OR(P69="",Q69=""),"",P69*Q69)</f>
        <v/>
      </c>
      <c r="S69">
        <f>IF(R69="","",IF(R69&gt;=15,"High",IF(R69&gt;=8,"Medium","Low")))</f>
        <v/>
      </c>
      <c r="T69" s="8" t="n"/>
    </row>
    <row r="70">
      <c r="A70" t="inlineStr">
        <is>
          <t>R66</t>
        </is>
      </c>
      <c r="B70" s="7" t="n"/>
      <c r="C70" s="7" t="n"/>
      <c r="D70" s="7" t="n"/>
      <c r="E70" s="7" t="n"/>
      <c r="F70" s="7" t="n"/>
      <c r="G70" s="7" t="n"/>
      <c r="H70" s="7" t="n"/>
      <c r="I70">
        <f>IF(OR(G70="",H70=""),"",G70*H70)</f>
        <v/>
      </c>
      <c r="J70">
        <f>IF(I70="","",IF(I70&gt;=15,"High",IF(I70&gt;=8,"Medium","Low")))</f>
        <v/>
      </c>
      <c r="K70" s="7" t="n"/>
      <c r="L70" s="7" t="n"/>
      <c r="M70" s="7" t="n"/>
      <c r="N70" s="8" t="n"/>
      <c r="O70" s="7" t="n"/>
      <c r="P70" s="7" t="n"/>
      <c r="Q70" s="7" t="n"/>
      <c r="R70">
        <f>IF(OR(P70="",Q70=""),"",P70*Q70)</f>
        <v/>
      </c>
      <c r="S70">
        <f>IF(R70="","",IF(R70&gt;=15,"High",IF(R70&gt;=8,"Medium","Low")))</f>
        <v/>
      </c>
      <c r="T70" s="8" t="n"/>
    </row>
    <row r="71">
      <c r="A71" t="inlineStr">
        <is>
          <t>R67</t>
        </is>
      </c>
      <c r="B71" s="7" t="n"/>
      <c r="C71" s="7" t="n"/>
      <c r="D71" s="7" t="n"/>
      <c r="E71" s="7" t="n"/>
      <c r="F71" s="7" t="n"/>
      <c r="G71" s="7" t="n"/>
      <c r="H71" s="7" t="n"/>
      <c r="I71">
        <f>IF(OR(G71="",H71=""),"",G71*H71)</f>
        <v/>
      </c>
      <c r="J71">
        <f>IF(I71="","",IF(I71&gt;=15,"High",IF(I71&gt;=8,"Medium","Low")))</f>
        <v/>
      </c>
      <c r="K71" s="7" t="n"/>
      <c r="L71" s="7" t="n"/>
      <c r="M71" s="7" t="n"/>
      <c r="N71" s="8" t="n"/>
      <c r="O71" s="7" t="n"/>
      <c r="P71" s="7" t="n"/>
      <c r="Q71" s="7" t="n"/>
      <c r="R71">
        <f>IF(OR(P71="",Q71=""),"",P71*Q71)</f>
        <v/>
      </c>
      <c r="S71">
        <f>IF(R71="","",IF(R71&gt;=15,"High",IF(R71&gt;=8,"Medium","Low")))</f>
        <v/>
      </c>
      <c r="T71" s="8" t="n"/>
    </row>
    <row r="72">
      <c r="A72" t="inlineStr">
        <is>
          <t>R68</t>
        </is>
      </c>
      <c r="B72" s="7" t="n"/>
      <c r="C72" s="7" t="n"/>
      <c r="D72" s="7" t="n"/>
      <c r="E72" s="7" t="n"/>
      <c r="F72" s="7" t="n"/>
      <c r="G72" s="7" t="n"/>
      <c r="H72" s="7" t="n"/>
      <c r="I72">
        <f>IF(OR(G72="",H72=""),"",G72*H72)</f>
        <v/>
      </c>
      <c r="J72">
        <f>IF(I72="","",IF(I72&gt;=15,"High",IF(I72&gt;=8,"Medium","Low")))</f>
        <v/>
      </c>
      <c r="K72" s="7" t="n"/>
      <c r="L72" s="7" t="n"/>
      <c r="M72" s="7" t="n"/>
      <c r="N72" s="8" t="n"/>
      <c r="O72" s="7" t="n"/>
      <c r="P72" s="7" t="n"/>
      <c r="Q72" s="7" t="n"/>
      <c r="R72">
        <f>IF(OR(P72="",Q72=""),"",P72*Q72)</f>
        <v/>
      </c>
      <c r="S72">
        <f>IF(R72="","",IF(R72&gt;=15,"High",IF(R72&gt;=8,"Medium","Low")))</f>
        <v/>
      </c>
      <c r="T72" s="8" t="n"/>
    </row>
    <row r="73">
      <c r="A73" t="inlineStr">
        <is>
          <t>R69</t>
        </is>
      </c>
      <c r="B73" s="7" t="n"/>
      <c r="C73" s="7" t="n"/>
      <c r="D73" s="7" t="n"/>
      <c r="E73" s="7" t="n"/>
      <c r="F73" s="7" t="n"/>
      <c r="G73" s="7" t="n"/>
      <c r="H73" s="7" t="n"/>
      <c r="I73">
        <f>IF(OR(G73="",H73=""),"",G73*H73)</f>
        <v/>
      </c>
      <c r="J73">
        <f>IF(I73="","",IF(I73&gt;=15,"High",IF(I73&gt;=8,"Medium","Low")))</f>
        <v/>
      </c>
      <c r="K73" s="7" t="n"/>
      <c r="L73" s="7" t="n"/>
      <c r="M73" s="7" t="n"/>
      <c r="N73" s="8" t="n"/>
      <c r="O73" s="7" t="n"/>
      <c r="P73" s="7" t="n"/>
      <c r="Q73" s="7" t="n"/>
      <c r="R73">
        <f>IF(OR(P73="",Q73=""),"",P73*Q73)</f>
        <v/>
      </c>
      <c r="S73">
        <f>IF(R73="","",IF(R73&gt;=15,"High",IF(R73&gt;=8,"Medium","Low")))</f>
        <v/>
      </c>
      <c r="T73" s="8" t="n"/>
    </row>
    <row r="74">
      <c r="A74" t="inlineStr">
        <is>
          <t>R70</t>
        </is>
      </c>
      <c r="B74" s="7" t="n"/>
      <c r="C74" s="7" t="n"/>
      <c r="D74" s="7" t="n"/>
      <c r="E74" s="7" t="n"/>
      <c r="F74" s="7" t="n"/>
      <c r="G74" s="7" t="n"/>
      <c r="H74" s="7" t="n"/>
      <c r="I74">
        <f>IF(OR(G74="",H74=""),"",G74*H74)</f>
        <v/>
      </c>
      <c r="J74">
        <f>IF(I74="","",IF(I74&gt;=15,"High",IF(I74&gt;=8,"Medium","Low")))</f>
        <v/>
      </c>
      <c r="K74" s="7" t="n"/>
      <c r="L74" s="7" t="n"/>
      <c r="M74" s="7" t="n"/>
      <c r="N74" s="8" t="n"/>
      <c r="O74" s="7" t="n"/>
      <c r="P74" s="7" t="n"/>
      <c r="Q74" s="7" t="n"/>
      <c r="R74">
        <f>IF(OR(P74="",Q74=""),"",P74*Q74)</f>
        <v/>
      </c>
      <c r="S74">
        <f>IF(R74="","",IF(R74&gt;=15,"High",IF(R74&gt;=8,"Medium","Low")))</f>
        <v/>
      </c>
      <c r="T74" s="8" t="n"/>
    </row>
    <row r="75">
      <c r="A75" t="inlineStr">
        <is>
          <t>R71</t>
        </is>
      </c>
      <c r="B75" s="7" t="n"/>
      <c r="C75" s="7" t="n"/>
      <c r="D75" s="7" t="n"/>
      <c r="E75" s="7" t="n"/>
      <c r="F75" s="7" t="n"/>
      <c r="G75" s="7" t="n"/>
      <c r="H75" s="7" t="n"/>
      <c r="I75">
        <f>IF(OR(G75="",H75=""),"",G75*H75)</f>
        <v/>
      </c>
      <c r="J75">
        <f>IF(I75="","",IF(I75&gt;=15,"High",IF(I75&gt;=8,"Medium","Low")))</f>
        <v/>
      </c>
      <c r="K75" s="7" t="n"/>
      <c r="L75" s="7" t="n"/>
      <c r="M75" s="7" t="n"/>
      <c r="N75" s="8" t="n"/>
      <c r="O75" s="7" t="n"/>
      <c r="P75" s="7" t="n"/>
      <c r="Q75" s="7" t="n"/>
      <c r="R75">
        <f>IF(OR(P75="",Q75=""),"",P75*Q75)</f>
        <v/>
      </c>
      <c r="S75">
        <f>IF(R75="","",IF(R75&gt;=15,"High",IF(R75&gt;=8,"Medium","Low")))</f>
        <v/>
      </c>
      <c r="T75" s="8" t="n"/>
    </row>
    <row r="76">
      <c r="A76" t="inlineStr">
        <is>
          <t>R72</t>
        </is>
      </c>
      <c r="B76" s="7" t="n"/>
      <c r="C76" s="7" t="n"/>
      <c r="D76" s="7" t="n"/>
      <c r="E76" s="7" t="n"/>
      <c r="F76" s="7" t="n"/>
      <c r="G76" s="7" t="n"/>
      <c r="H76" s="7" t="n"/>
      <c r="I76">
        <f>IF(OR(G76="",H76=""),"",G76*H76)</f>
        <v/>
      </c>
      <c r="J76">
        <f>IF(I76="","",IF(I76&gt;=15,"High",IF(I76&gt;=8,"Medium","Low")))</f>
        <v/>
      </c>
      <c r="K76" s="7" t="n"/>
      <c r="L76" s="7" t="n"/>
      <c r="M76" s="7" t="n"/>
      <c r="N76" s="8" t="n"/>
      <c r="O76" s="7" t="n"/>
      <c r="P76" s="7" t="n"/>
      <c r="Q76" s="7" t="n"/>
      <c r="R76">
        <f>IF(OR(P76="",Q76=""),"",P76*Q76)</f>
        <v/>
      </c>
      <c r="S76">
        <f>IF(R76="","",IF(R76&gt;=15,"High",IF(R76&gt;=8,"Medium","Low")))</f>
        <v/>
      </c>
      <c r="T76" s="8" t="n"/>
    </row>
    <row r="77">
      <c r="A77" t="inlineStr">
        <is>
          <t>R73</t>
        </is>
      </c>
      <c r="B77" s="7" t="n"/>
      <c r="C77" s="7" t="n"/>
      <c r="D77" s="7" t="n"/>
      <c r="E77" s="7" t="n"/>
      <c r="F77" s="7" t="n"/>
      <c r="G77" s="7" t="n"/>
      <c r="H77" s="7" t="n"/>
      <c r="I77">
        <f>IF(OR(G77="",H77=""),"",G77*H77)</f>
        <v/>
      </c>
      <c r="J77">
        <f>IF(I77="","",IF(I77&gt;=15,"High",IF(I77&gt;=8,"Medium","Low")))</f>
        <v/>
      </c>
      <c r="K77" s="7" t="n"/>
      <c r="L77" s="7" t="n"/>
      <c r="M77" s="7" t="n"/>
      <c r="N77" s="8" t="n"/>
      <c r="O77" s="7" t="n"/>
      <c r="P77" s="7" t="n"/>
      <c r="Q77" s="7" t="n"/>
      <c r="R77">
        <f>IF(OR(P77="",Q77=""),"",P77*Q77)</f>
        <v/>
      </c>
      <c r="S77">
        <f>IF(R77="","",IF(R77&gt;=15,"High",IF(R77&gt;=8,"Medium","Low")))</f>
        <v/>
      </c>
      <c r="T77" s="8" t="n"/>
    </row>
    <row r="78">
      <c r="A78" t="inlineStr">
        <is>
          <t>R74</t>
        </is>
      </c>
      <c r="B78" s="7" t="n"/>
      <c r="C78" s="7" t="n"/>
      <c r="D78" s="7" t="n"/>
      <c r="E78" s="7" t="n"/>
      <c r="F78" s="7" t="n"/>
      <c r="G78" s="7" t="n"/>
      <c r="H78" s="7" t="n"/>
      <c r="I78">
        <f>IF(OR(G78="",H78=""),"",G78*H78)</f>
        <v/>
      </c>
      <c r="J78">
        <f>IF(I78="","",IF(I78&gt;=15,"High",IF(I78&gt;=8,"Medium","Low")))</f>
        <v/>
      </c>
      <c r="K78" s="7" t="n"/>
      <c r="L78" s="7" t="n"/>
      <c r="M78" s="7" t="n"/>
      <c r="N78" s="8" t="n"/>
      <c r="O78" s="7" t="n"/>
      <c r="P78" s="7" t="n"/>
      <c r="Q78" s="7" t="n"/>
      <c r="R78">
        <f>IF(OR(P78="",Q78=""),"",P78*Q78)</f>
        <v/>
      </c>
      <c r="S78">
        <f>IF(R78="","",IF(R78&gt;=15,"High",IF(R78&gt;=8,"Medium","Low")))</f>
        <v/>
      </c>
      <c r="T78" s="8" t="n"/>
    </row>
    <row r="79">
      <c r="A79" t="inlineStr">
        <is>
          <t>R75</t>
        </is>
      </c>
      <c r="B79" s="7" t="n"/>
      <c r="C79" s="7" t="n"/>
      <c r="D79" s="7" t="n"/>
      <c r="E79" s="7" t="n"/>
      <c r="F79" s="7" t="n"/>
      <c r="G79" s="7" t="n"/>
      <c r="H79" s="7" t="n"/>
      <c r="I79">
        <f>IF(OR(G79="",H79=""),"",G79*H79)</f>
        <v/>
      </c>
      <c r="J79">
        <f>IF(I79="","",IF(I79&gt;=15,"High",IF(I79&gt;=8,"Medium","Low")))</f>
        <v/>
      </c>
      <c r="K79" s="7" t="n"/>
      <c r="L79" s="7" t="n"/>
      <c r="M79" s="7" t="n"/>
      <c r="N79" s="8" t="n"/>
      <c r="O79" s="7" t="n"/>
      <c r="P79" s="7" t="n"/>
      <c r="Q79" s="7" t="n"/>
      <c r="R79">
        <f>IF(OR(P79="",Q79=""),"",P79*Q79)</f>
        <v/>
      </c>
      <c r="S79">
        <f>IF(R79="","",IF(R79&gt;=15,"High",IF(R79&gt;=8,"Medium","Low")))</f>
        <v/>
      </c>
      <c r="T79" s="8" t="n"/>
    </row>
    <row r="80">
      <c r="A80" t="inlineStr">
        <is>
          <t>R76</t>
        </is>
      </c>
      <c r="B80" s="7" t="n"/>
      <c r="C80" s="7" t="n"/>
      <c r="D80" s="7" t="n"/>
      <c r="E80" s="7" t="n"/>
      <c r="F80" s="7" t="n"/>
      <c r="G80" s="7" t="n"/>
      <c r="H80" s="7" t="n"/>
      <c r="I80">
        <f>IF(OR(G80="",H80=""),"",G80*H80)</f>
        <v/>
      </c>
      <c r="J80">
        <f>IF(I80="","",IF(I80&gt;=15,"High",IF(I80&gt;=8,"Medium","Low")))</f>
        <v/>
      </c>
      <c r="K80" s="7" t="n"/>
      <c r="L80" s="7" t="n"/>
      <c r="M80" s="7" t="n"/>
      <c r="N80" s="8" t="n"/>
      <c r="O80" s="7" t="n"/>
      <c r="P80" s="7" t="n"/>
      <c r="Q80" s="7" t="n"/>
      <c r="R80">
        <f>IF(OR(P80="",Q80=""),"",P80*Q80)</f>
        <v/>
      </c>
      <c r="S80">
        <f>IF(R80="","",IF(R80&gt;=15,"High",IF(R80&gt;=8,"Medium","Low")))</f>
        <v/>
      </c>
      <c r="T80" s="8" t="n"/>
    </row>
    <row r="81">
      <c r="A81" t="inlineStr">
        <is>
          <t>R77</t>
        </is>
      </c>
      <c r="B81" s="7" t="n"/>
      <c r="C81" s="7" t="n"/>
      <c r="D81" s="7" t="n"/>
      <c r="E81" s="7" t="n"/>
      <c r="F81" s="7" t="n"/>
      <c r="G81" s="7" t="n"/>
      <c r="H81" s="7" t="n"/>
      <c r="I81">
        <f>IF(OR(G81="",H81=""),"",G81*H81)</f>
        <v/>
      </c>
      <c r="J81">
        <f>IF(I81="","",IF(I81&gt;=15,"High",IF(I81&gt;=8,"Medium","Low")))</f>
        <v/>
      </c>
      <c r="K81" s="7" t="n"/>
      <c r="L81" s="7" t="n"/>
      <c r="M81" s="7" t="n"/>
      <c r="N81" s="8" t="n"/>
      <c r="O81" s="7" t="n"/>
      <c r="P81" s="7" t="n"/>
      <c r="Q81" s="7" t="n"/>
      <c r="R81">
        <f>IF(OR(P81="",Q81=""),"",P81*Q81)</f>
        <v/>
      </c>
      <c r="S81">
        <f>IF(R81="","",IF(R81&gt;=15,"High",IF(R81&gt;=8,"Medium","Low")))</f>
        <v/>
      </c>
      <c r="T81" s="8" t="n"/>
    </row>
    <row r="82">
      <c r="A82" t="inlineStr">
        <is>
          <t>R78</t>
        </is>
      </c>
      <c r="B82" s="7" t="n"/>
      <c r="C82" s="7" t="n"/>
      <c r="D82" s="7" t="n"/>
      <c r="E82" s="7" t="n"/>
      <c r="F82" s="7" t="n"/>
      <c r="G82" s="7" t="n"/>
      <c r="H82" s="7" t="n"/>
      <c r="I82">
        <f>IF(OR(G82="",H82=""),"",G82*H82)</f>
        <v/>
      </c>
      <c r="J82">
        <f>IF(I82="","",IF(I82&gt;=15,"High",IF(I82&gt;=8,"Medium","Low")))</f>
        <v/>
      </c>
      <c r="K82" s="7" t="n"/>
      <c r="L82" s="7" t="n"/>
      <c r="M82" s="7" t="n"/>
      <c r="N82" s="8" t="n"/>
      <c r="O82" s="7" t="n"/>
      <c r="P82" s="7" t="n"/>
      <c r="Q82" s="7" t="n"/>
      <c r="R82">
        <f>IF(OR(P82="",Q82=""),"",P82*Q82)</f>
        <v/>
      </c>
      <c r="S82">
        <f>IF(R82="","",IF(R82&gt;=15,"High",IF(R82&gt;=8,"Medium","Low")))</f>
        <v/>
      </c>
      <c r="T82" s="8" t="n"/>
    </row>
    <row r="83">
      <c r="A83" t="inlineStr">
        <is>
          <t>R79</t>
        </is>
      </c>
      <c r="B83" s="7" t="n"/>
      <c r="C83" s="7" t="n"/>
      <c r="D83" s="7" t="n"/>
      <c r="E83" s="7" t="n"/>
      <c r="F83" s="7" t="n"/>
      <c r="G83" s="7" t="n"/>
      <c r="H83" s="7" t="n"/>
      <c r="I83">
        <f>IF(OR(G83="",H83=""),"",G83*H83)</f>
        <v/>
      </c>
      <c r="J83">
        <f>IF(I83="","",IF(I83&gt;=15,"High",IF(I83&gt;=8,"Medium","Low")))</f>
        <v/>
      </c>
      <c r="K83" s="7" t="n"/>
      <c r="L83" s="7" t="n"/>
      <c r="M83" s="7" t="n"/>
      <c r="N83" s="8" t="n"/>
      <c r="O83" s="7" t="n"/>
      <c r="P83" s="7" t="n"/>
      <c r="Q83" s="7" t="n"/>
      <c r="R83">
        <f>IF(OR(P83="",Q83=""),"",P83*Q83)</f>
        <v/>
      </c>
      <c r="S83">
        <f>IF(R83="","",IF(R83&gt;=15,"High",IF(R83&gt;=8,"Medium","Low")))</f>
        <v/>
      </c>
      <c r="T83" s="8" t="n"/>
    </row>
    <row r="84">
      <c r="A84" t="inlineStr">
        <is>
          <t>R80</t>
        </is>
      </c>
      <c r="B84" s="7" t="n"/>
      <c r="C84" s="7" t="n"/>
      <c r="D84" s="7" t="n"/>
      <c r="E84" s="7" t="n"/>
      <c r="F84" s="7" t="n"/>
      <c r="G84" s="7" t="n"/>
      <c r="H84" s="7" t="n"/>
      <c r="I84">
        <f>IF(OR(G84="",H84=""),"",G84*H84)</f>
        <v/>
      </c>
      <c r="J84">
        <f>IF(I84="","",IF(I84&gt;=15,"High",IF(I84&gt;=8,"Medium","Low")))</f>
        <v/>
      </c>
      <c r="K84" s="7" t="n"/>
      <c r="L84" s="7" t="n"/>
      <c r="M84" s="7" t="n"/>
      <c r="N84" s="8" t="n"/>
      <c r="O84" s="7" t="n"/>
      <c r="P84" s="7" t="n"/>
      <c r="Q84" s="7" t="n"/>
      <c r="R84">
        <f>IF(OR(P84="",Q84=""),"",P84*Q84)</f>
        <v/>
      </c>
      <c r="S84">
        <f>IF(R84="","",IF(R84&gt;=15,"High",IF(R84&gt;=8,"Medium","Low")))</f>
        <v/>
      </c>
      <c r="T84" s="8" t="n"/>
    </row>
    <row r="85">
      <c r="A85" t="inlineStr">
        <is>
          <t>R81</t>
        </is>
      </c>
      <c r="B85" s="7" t="n"/>
      <c r="C85" s="7" t="n"/>
      <c r="D85" s="7" t="n"/>
      <c r="E85" s="7" t="n"/>
      <c r="F85" s="7" t="n"/>
      <c r="G85" s="7" t="n"/>
      <c r="H85" s="7" t="n"/>
      <c r="I85">
        <f>IF(OR(G85="",H85=""),"",G85*H85)</f>
        <v/>
      </c>
      <c r="J85">
        <f>IF(I85="","",IF(I85&gt;=15,"High",IF(I85&gt;=8,"Medium","Low")))</f>
        <v/>
      </c>
      <c r="K85" s="7" t="n"/>
      <c r="L85" s="7" t="n"/>
      <c r="M85" s="7" t="n"/>
      <c r="N85" s="8" t="n"/>
      <c r="O85" s="7" t="n"/>
      <c r="P85" s="7" t="n"/>
      <c r="Q85" s="7" t="n"/>
      <c r="R85">
        <f>IF(OR(P85="",Q85=""),"",P85*Q85)</f>
        <v/>
      </c>
      <c r="S85">
        <f>IF(R85="","",IF(R85&gt;=15,"High",IF(R85&gt;=8,"Medium","Low")))</f>
        <v/>
      </c>
      <c r="T85" s="8" t="n"/>
    </row>
    <row r="86">
      <c r="A86" t="inlineStr">
        <is>
          <t>R82</t>
        </is>
      </c>
      <c r="B86" s="7" t="n"/>
      <c r="C86" s="7" t="n"/>
      <c r="D86" s="7" t="n"/>
      <c r="E86" s="7" t="n"/>
      <c r="F86" s="7" t="n"/>
      <c r="G86" s="7" t="n"/>
      <c r="H86" s="7" t="n"/>
      <c r="I86">
        <f>IF(OR(G86="",H86=""),"",G86*H86)</f>
        <v/>
      </c>
      <c r="J86">
        <f>IF(I86="","",IF(I86&gt;=15,"High",IF(I86&gt;=8,"Medium","Low")))</f>
        <v/>
      </c>
      <c r="K86" s="7" t="n"/>
      <c r="L86" s="7" t="n"/>
      <c r="M86" s="7" t="n"/>
      <c r="N86" s="8" t="n"/>
      <c r="O86" s="7" t="n"/>
      <c r="P86" s="7" t="n"/>
      <c r="Q86" s="7" t="n"/>
      <c r="R86">
        <f>IF(OR(P86="",Q86=""),"",P86*Q86)</f>
        <v/>
      </c>
      <c r="S86">
        <f>IF(R86="","",IF(R86&gt;=15,"High",IF(R86&gt;=8,"Medium","Low")))</f>
        <v/>
      </c>
      <c r="T86" s="8" t="n"/>
    </row>
    <row r="87">
      <c r="A87" t="inlineStr">
        <is>
          <t>R83</t>
        </is>
      </c>
      <c r="B87" s="7" t="n"/>
      <c r="C87" s="7" t="n"/>
      <c r="D87" s="7" t="n"/>
      <c r="E87" s="7" t="n"/>
      <c r="F87" s="7" t="n"/>
      <c r="G87" s="7" t="n"/>
      <c r="H87" s="7" t="n"/>
      <c r="I87">
        <f>IF(OR(G87="",H87=""),"",G87*H87)</f>
        <v/>
      </c>
      <c r="J87">
        <f>IF(I87="","",IF(I87&gt;=15,"High",IF(I87&gt;=8,"Medium","Low")))</f>
        <v/>
      </c>
      <c r="K87" s="7" t="n"/>
      <c r="L87" s="7" t="n"/>
      <c r="M87" s="7" t="n"/>
      <c r="N87" s="8" t="n"/>
      <c r="O87" s="7" t="n"/>
      <c r="P87" s="7" t="n"/>
      <c r="Q87" s="7" t="n"/>
      <c r="R87">
        <f>IF(OR(P87="",Q87=""),"",P87*Q87)</f>
        <v/>
      </c>
      <c r="S87">
        <f>IF(R87="","",IF(R87&gt;=15,"High",IF(R87&gt;=8,"Medium","Low")))</f>
        <v/>
      </c>
      <c r="T87" s="8" t="n"/>
    </row>
    <row r="88">
      <c r="A88" t="inlineStr">
        <is>
          <t>R84</t>
        </is>
      </c>
      <c r="B88" s="7" t="n"/>
      <c r="C88" s="7" t="n"/>
      <c r="D88" s="7" t="n"/>
      <c r="E88" s="7" t="n"/>
      <c r="F88" s="7" t="n"/>
      <c r="G88" s="7" t="n"/>
      <c r="H88" s="7" t="n"/>
      <c r="I88">
        <f>IF(OR(G88="",H88=""),"",G88*H88)</f>
        <v/>
      </c>
      <c r="J88">
        <f>IF(I88="","",IF(I88&gt;=15,"High",IF(I88&gt;=8,"Medium","Low")))</f>
        <v/>
      </c>
      <c r="K88" s="7" t="n"/>
      <c r="L88" s="7" t="n"/>
      <c r="M88" s="7" t="n"/>
      <c r="N88" s="8" t="n"/>
      <c r="O88" s="7" t="n"/>
      <c r="P88" s="7" t="n"/>
      <c r="Q88" s="7" t="n"/>
      <c r="R88">
        <f>IF(OR(P88="",Q88=""),"",P88*Q88)</f>
        <v/>
      </c>
      <c r="S88">
        <f>IF(R88="","",IF(R88&gt;=15,"High",IF(R88&gt;=8,"Medium","Low")))</f>
        <v/>
      </c>
      <c r="T88" s="8" t="n"/>
    </row>
    <row r="89">
      <c r="A89" t="inlineStr">
        <is>
          <t>R85</t>
        </is>
      </c>
      <c r="B89" s="7" t="n"/>
      <c r="C89" s="7" t="n"/>
      <c r="D89" s="7" t="n"/>
      <c r="E89" s="7" t="n"/>
      <c r="F89" s="7" t="n"/>
      <c r="G89" s="7" t="n"/>
      <c r="H89" s="7" t="n"/>
      <c r="I89">
        <f>IF(OR(G89="",H89=""),"",G89*H89)</f>
        <v/>
      </c>
      <c r="J89">
        <f>IF(I89="","",IF(I89&gt;=15,"High",IF(I89&gt;=8,"Medium","Low")))</f>
        <v/>
      </c>
      <c r="K89" s="7" t="n"/>
      <c r="L89" s="7" t="n"/>
      <c r="M89" s="7" t="n"/>
      <c r="N89" s="8" t="n"/>
      <c r="O89" s="7" t="n"/>
      <c r="P89" s="7" t="n"/>
      <c r="Q89" s="7" t="n"/>
      <c r="R89">
        <f>IF(OR(P89="",Q89=""),"",P89*Q89)</f>
        <v/>
      </c>
      <c r="S89">
        <f>IF(R89="","",IF(R89&gt;=15,"High",IF(R89&gt;=8,"Medium","Low")))</f>
        <v/>
      </c>
      <c r="T89" s="8" t="n"/>
    </row>
    <row r="90">
      <c r="A90" t="inlineStr">
        <is>
          <t>R86</t>
        </is>
      </c>
      <c r="B90" s="7" t="n"/>
      <c r="C90" s="7" t="n"/>
      <c r="D90" s="7" t="n"/>
      <c r="E90" s="7" t="n"/>
      <c r="F90" s="7" t="n"/>
      <c r="G90" s="7" t="n"/>
      <c r="H90" s="7" t="n"/>
      <c r="I90">
        <f>IF(OR(G90="",H90=""),"",G90*H90)</f>
        <v/>
      </c>
      <c r="J90">
        <f>IF(I90="","",IF(I90&gt;=15,"High",IF(I90&gt;=8,"Medium","Low")))</f>
        <v/>
      </c>
      <c r="K90" s="7" t="n"/>
      <c r="L90" s="7" t="n"/>
      <c r="M90" s="7" t="n"/>
      <c r="N90" s="8" t="n"/>
      <c r="O90" s="7" t="n"/>
      <c r="P90" s="7" t="n"/>
      <c r="Q90" s="7" t="n"/>
      <c r="R90">
        <f>IF(OR(P90="",Q90=""),"",P90*Q90)</f>
        <v/>
      </c>
      <c r="S90">
        <f>IF(R90="","",IF(R90&gt;=15,"High",IF(R90&gt;=8,"Medium","Low")))</f>
        <v/>
      </c>
      <c r="T90" s="8" t="n"/>
    </row>
    <row r="91">
      <c r="A91" t="inlineStr">
        <is>
          <t>R87</t>
        </is>
      </c>
      <c r="B91" s="7" t="n"/>
      <c r="C91" s="7" t="n"/>
      <c r="D91" s="7" t="n"/>
      <c r="E91" s="7" t="n"/>
      <c r="F91" s="7" t="n"/>
      <c r="G91" s="7" t="n"/>
      <c r="H91" s="7" t="n"/>
      <c r="I91">
        <f>IF(OR(G91="",H91=""),"",G91*H91)</f>
        <v/>
      </c>
      <c r="J91">
        <f>IF(I91="","",IF(I91&gt;=15,"High",IF(I91&gt;=8,"Medium","Low")))</f>
        <v/>
      </c>
      <c r="K91" s="7" t="n"/>
      <c r="L91" s="7" t="n"/>
      <c r="M91" s="7" t="n"/>
      <c r="N91" s="8" t="n"/>
      <c r="O91" s="7" t="n"/>
      <c r="P91" s="7" t="n"/>
      <c r="Q91" s="7" t="n"/>
      <c r="R91">
        <f>IF(OR(P91="",Q91=""),"",P91*Q91)</f>
        <v/>
      </c>
      <c r="S91">
        <f>IF(R91="","",IF(R91&gt;=15,"High",IF(R91&gt;=8,"Medium","Low")))</f>
        <v/>
      </c>
      <c r="T91" s="8" t="n"/>
    </row>
    <row r="92">
      <c r="A92" t="inlineStr">
        <is>
          <t>R88</t>
        </is>
      </c>
      <c r="B92" s="7" t="n"/>
      <c r="C92" s="7" t="n"/>
      <c r="D92" s="7" t="n"/>
      <c r="E92" s="7" t="n"/>
      <c r="F92" s="7" t="n"/>
      <c r="G92" s="7" t="n"/>
      <c r="H92" s="7" t="n"/>
      <c r="I92">
        <f>IF(OR(G92="",H92=""),"",G92*H92)</f>
        <v/>
      </c>
      <c r="J92">
        <f>IF(I92="","",IF(I92&gt;=15,"High",IF(I92&gt;=8,"Medium","Low")))</f>
        <v/>
      </c>
      <c r="K92" s="7" t="n"/>
      <c r="L92" s="7" t="n"/>
      <c r="M92" s="7" t="n"/>
      <c r="N92" s="8" t="n"/>
      <c r="O92" s="7" t="n"/>
      <c r="P92" s="7" t="n"/>
      <c r="Q92" s="7" t="n"/>
      <c r="R92">
        <f>IF(OR(P92="",Q92=""),"",P92*Q92)</f>
        <v/>
      </c>
      <c r="S92">
        <f>IF(R92="","",IF(R92&gt;=15,"High",IF(R92&gt;=8,"Medium","Low")))</f>
        <v/>
      </c>
      <c r="T92" s="8" t="n"/>
    </row>
    <row r="93">
      <c r="A93" t="inlineStr">
        <is>
          <t>R89</t>
        </is>
      </c>
      <c r="B93" s="7" t="n"/>
      <c r="C93" s="7" t="n"/>
      <c r="D93" s="7" t="n"/>
      <c r="E93" s="7" t="n"/>
      <c r="F93" s="7" t="n"/>
      <c r="G93" s="7" t="n"/>
      <c r="H93" s="7" t="n"/>
      <c r="I93">
        <f>IF(OR(G93="",H93=""),"",G93*H93)</f>
        <v/>
      </c>
      <c r="J93">
        <f>IF(I93="","",IF(I93&gt;=15,"High",IF(I93&gt;=8,"Medium","Low")))</f>
        <v/>
      </c>
      <c r="K93" s="7" t="n"/>
      <c r="L93" s="7" t="n"/>
      <c r="M93" s="7" t="n"/>
      <c r="N93" s="8" t="n"/>
      <c r="O93" s="7" t="n"/>
      <c r="P93" s="7" t="n"/>
      <c r="Q93" s="7" t="n"/>
      <c r="R93">
        <f>IF(OR(P93="",Q93=""),"",P93*Q93)</f>
        <v/>
      </c>
      <c r="S93">
        <f>IF(R93="","",IF(R93&gt;=15,"High",IF(R93&gt;=8,"Medium","Low")))</f>
        <v/>
      </c>
      <c r="T93" s="8" t="n"/>
    </row>
    <row r="94">
      <c r="A94" t="inlineStr">
        <is>
          <t>R90</t>
        </is>
      </c>
      <c r="B94" s="7" t="n"/>
      <c r="C94" s="7" t="n"/>
      <c r="D94" s="7" t="n"/>
      <c r="E94" s="7" t="n"/>
      <c r="F94" s="7" t="n"/>
      <c r="G94" s="7" t="n"/>
      <c r="H94" s="7" t="n"/>
      <c r="I94">
        <f>IF(OR(G94="",H94=""),"",G94*H94)</f>
        <v/>
      </c>
      <c r="J94">
        <f>IF(I94="","",IF(I94&gt;=15,"High",IF(I94&gt;=8,"Medium","Low")))</f>
        <v/>
      </c>
      <c r="K94" s="7" t="n"/>
      <c r="L94" s="7" t="n"/>
      <c r="M94" s="7" t="n"/>
      <c r="N94" s="8" t="n"/>
      <c r="O94" s="7" t="n"/>
      <c r="P94" s="7" t="n"/>
      <c r="Q94" s="7" t="n"/>
      <c r="R94">
        <f>IF(OR(P94="",Q94=""),"",P94*Q94)</f>
        <v/>
      </c>
      <c r="S94">
        <f>IF(R94="","",IF(R94&gt;=15,"High",IF(R94&gt;=8,"Medium","Low")))</f>
        <v/>
      </c>
      <c r="T94" s="8" t="n"/>
    </row>
    <row r="95">
      <c r="A95" t="inlineStr">
        <is>
          <t>R91</t>
        </is>
      </c>
      <c r="B95" s="7" t="n"/>
      <c r="C95" s="7" t="n"/>
      <c r="D95" s="7" t="n"/>
      <c r="E95" s="7" t="n"/>
      <c r="F95" s="7" t="n"/>
      <c r="G95" s="7" t="n"/>
      <c r="H95" s="7" t="n"/>
      <c r="I95">
        <f>IF(OR(G95="",H95=""),"",G95*H95)</f>
        <v/>
      </c>
      <c r="J95">
        <f>IF(I95="","",IF(I95&gt;=15,"High",IF(I95&gt;=8,"Medium","Low")))</f>
        <v/>
      </c>
      <c r="K95" s="7" t="n"/>
      <c r="L95" s="7" t="n"/>
      <c r="M95" s="7" t="n"/>
      <c r="N95" s="8" t="n"/>
      <c r="O95" s="7" t="n"/>
      <c r="P95" s="7" t="n"/>
      <c r="Q95" s="7" t="n"/>
      <c r="R95">
        <f>IF(OR(P95="",Q95=""),"",P95*Q95)</f>
        <v/>
      </c>
      <c r="S95">
        <f>IF(R95="","",IF(R95&gt;=15,"High",IF(R95&gt;=8,"Medium","Low")))</f>
        <v/>
      </c>
      <c r="T95" s="8" t="n"/>
    </row>
    <row r="96">
      <c r="A96" t="inlineStr">
        <is>
          <t>R92</t>
        </is>
      </c>
      <c r="B96" s="7" t="n"/>
      <c r="C96" s="7" t="n"/>
      <c r="D96" s="7" t="n"/>
      <c r="E96" s="7" t="n"/>
      <c r="F96" s="7" t="n"/>
      <c r="G96" s="7" t="n"/>
      <c r="H96" s="7" t="n"/>
      <c r="I96">
        <f>IF(OR(G96="",H96=""),"",G96*H96)</f>
        <v/>
      </c>
      <c r="J96">
        <f>IF(I96="","",IF(I96&gt;=15,"High",IF(I96&gt;=8,"Medium","Low")))</f>
        <v/>
      </c>
      <c r="K96" s="7" t="n"/>
      <c r="L96" s="7" t="n"/>
      <c r="M96" s="7" t="n"/>
      <c r="N96" s="8" t="n"/>
      <c r="O96" s="7" t="n"/>
      <c r="P96" s="7" t="n"/>
      <c r="Q96" s="7" t="n"/>
      <c r="R96">
        <f>IF(OR(P96="",Q96=""),"",P96*Q96)</f>
        <v/>
      </c>
      <c r="S96">
        <f>IF(R96="","",IF(R96&gt;=15,"High",IF(R96&gt;=8,"Medium","Low")))</f>
        <v/>
      </c>
      <c r="T96" s="8" t="n"/>
    </row>
    <row r="97">
      <c r="A97" t="inlineStr">
        <is>
          <t>R93</t>
        </is>
      </c>
      <c r="B97" s="7" t="n"/>
      <c r="C97" s="7" t="n"/>
      <c r="D97" s="7" t="n"/>
      <c r="E97" s="7" t="n"/>
      <c r="F97" s="7" t="n"/>
      <c r="G97" s="7" t="n"/>
      <c r="H97" s="7" t="n"/>
      <c r="I97">
        <f>IF(OR(G97="",H97=""),"",G97*H97)</f>
        <v/>
      </c>
      <c r="J97">
        <f>IF(I97="","",IF(I97&gt;=15,"High",IF(I97&gt;=8,"Medium","Low")))</f>
        <v/>
      </c>
      <c r="K97" s="7" t="n"/>
      <c r="L97" s="7" t="n"/>
      <c r="M97" s="7" t="n"/>
      <c r="N97" s="8" t="n"/>
      <c r="O97" s="7" t="n"/>
      <c r="P97" s="7" t="n"/>
      <c r="Q97" s="7" t="n"/>
      <c r="R97">
        <f>IF(OR(P97="",Q97=""),"",P97*Q97)</f>
        <v/>
      </c>
      <c r="S97">
        <f>IF(R97="","",IF(R97&gt;=15,"High",IF(R97&gt;=8,"Medium","Low")))</f>
        <v/>
      </c>
      <c r="T97" s="8" t="n"/>
    </row>
    <row r="98">
      <c r="A98" t="inlineStr">
        <is>
          <t>R94</t>
        </is>
      </c>
      <c r="B98" s="7" t="n"/>
      <c r="C98" s="7" t="n"/>
      <c r="D98" s="7" t="n"/>
      <c r="E98" s="7" t="n"/>
      <c r="F98" s="7" t="n"/>
      <c r="G98" s="7" t="n"/>
      <c r="H98" s="7" t="n"/>
      <c r="I98">
        <f>IF(OR(G98="",H98=""),"",G98*H98)</f>
        <v/>
      </c>
      <c r="J98">
        <f>IF(I98="","",IF(I98&gt;=15,"High",IF(I98&gt;=8,"Medium","Low")))</f>
        <v/>
      </c>
      <c r="K98" s="7" t="n"/>
      <c r="L98" s="7" t="n"/>
      <c r="M98" s="7" t="n"/>
      <c r="N98" s="8" t="n"/>
      <c r="O98" s="7" t="n"/>
      <c r="P98" s="7" t="n"/>
      <c r="Q98" s="7" t="n"/>
      <c r="R98">
        <f>IF(OR(P98="",Q98=""),"",P98*Q98)</f>
        <v/>
      </c>
      <c r="S98">
        <f>IF(R98="","",IF(R98&gt;=15,"High",IF(R98&gt;=8,"Medium","Low")))</f>
        <v/>
      </c>
      <c r="T98" s="8" t="n"/>
    </row>
    <row r="99">
      <c r="A99" t="inlineStr">
        <is>
          <t>R95</t>
        </is>
      </c>
      <c r="B99" s="7" t="n"/>
      <c r="C99" s="7" t="n"/>
      <c r="D99" s="7" t="n"/>
      <c r="E99" s="7" t="n"/>
      <c r="F99" s="7" t="n"/>
      <c r="G99" s="7" t="n"/>
      <c r="H99" s="7" t="n"/>
      <c r="I99">
        <f>IF(OR(G99="",H99=""),"",G99*H99)</f>
        <v/>
      </c>
      <c r="J99">
        <f>IF(I99="","",IF(I99&gt;=15,"High",IF(I99&gt;=8,"Medium","Low")))</f>
        <v/>
      </c>
      <c r="K99" s="7" t="n"/>
      <c r="L99" s="7" t="n"/>
      <c r="M99" s="7" t="n"/>
      <c r="N99" s="8" t="n"/>
      <c r="O99" s="7" t="n"/>
      <c r="P99" s="7" t="n"/>
      <c r="Q99" s="7" t="n"/>
      <c r="R99">
        <f>IF(OR(P99="",Q99=""),"",P99*Q99)</f>
        <v/>
      </c>
      <c r="S99">
        <f>IF(R99="","",IF(R99&gt;=15,"High",IF(R99&gt;=8,"Medium","Low")))</f>
        <v/>
      </c>
      <c r="T99" s="8" t="n"/>
    </row>
    <row r="100">
      <c r="A100" t="inlineStr">
        <is>
          <t>R96</t>
        </is>
      </c>
      <c r="B100" s="7" t="n"/>
      <c r="C100" s="7" t="n"/>
      <c r="D100" s="7" t="n"/>
      <c r="E100" s="7" t="n"/>
      <c r="F100" s="7" t="n"/>
      <c r="G100" s="7" t="n"/>
      <c r="H100" s="7" t="n"/>
      <c r="I100">
        <f>IF(OR(G100="",H100=""),"",G100*H100)</f>
        <v/>
      </c>
      <c r="J100">
        <f>IF(I100="","",IF(I100&gt;=15,"High",IF(I100&gt;=8,"Medium","Low")))</f>
        <v/>
      </c>
      <c r="K100" s="7" t="n"/>
      <c r="L100" s="7" t="n"/>
      <c r="M100" s="7" t="n"/>
      <c r="N100" s="8" t="n"/>
      <c r="O100" s="7" t="n"/>
      <c r="P100" s="7" t="n"/>
      <c r="Q100" s="7" t="n"/>
      <c r="R100">
        <f>IF(OR(P100="",Q100=""),"",P100*Q100)</f>
        <v/>
      </c>
      <c r="S100">
        <f>IF(R100="","",IF(R100&gt;=15,"High",IF(R100&gt;=8,"Medium","Low")))</f>
        <v/>
      </c>
      <c r="T100" s="8" t="n"/>
    </row>
    <row r="101">
      <c r="A101" t="inlineStr">
        <is>
          <t>R97</t>
        </is>
      </c>
      <c r="B101" s="7" t="n"/>
      <c r="C101" s="7" t="n"/>
      <c r="D101" s="7" t="n"/>
      <c r="E101" s="7" t="n"/>
      <c r="F101" s="7" t="n"/>
      <c r="G101" s="7" t="n"/>
      <c r="H101" s="7" t="n"/>
      <c r="I101">
        <f>IF(OR(G101="",H101=""),"",G101*H101)</f>
        <v/>
      </c>
      <c r="J101">
        <f>IF(I101="","",IF(I101&gt;=15,"High",IF(I101&gt;=8,"Medium","Low")))</f>
        <v/>
      </c>
      <c r="K101" s="7" t="n"/>
      <c r="L101" s="7" t="n"/>
      <c r="M101" s="7" t="n"/>
      <c r="N101" s="8" t="n"/>
      <c r="O101" s="7" t="n"/>
      <c r="P101" s="7" t="n"/>
      <c r="Q101" s="7" t="n"/>
      <c r="R101">
        <f>IF(OR(P101="",Q101=""),"",P101*Q101)</f>
        <v/>
      </c>
      <c r="S101">
        <f>IF(R101="","",IF(R101&gt;=15,"High",IF(R101&gt;=8,"Medium","Low")))</f>
        <v/>
      </c>
      <c r="T101" s="8" t="n"/>
    </row>
    <row r="102">
      <c r="A102" t="inlineStr">
        <is>
          <t>R98</t>
        </is>
      </c>
      <c r="B102" s="7" t="n"/>
      <c r="C102" s="7" t="n"/>
      <c r="D102" s="7" t="n"/>
      <c r="E102" s="7" t="n"/>
      <c r="F102" s="7" t="n"/>
      <c r="G102" s="7" t="n"/>
      <c r="H102" s="7" t="n"/>
      <c r="I102">
        <f>IF(OR(G102="",H102=""),"",G102*H102)</f>
        <v/>
      </c>
      <c r="J102">
        <f>IF(I102="","",IF(I102&gt;=15,"High",IF(I102&gt;=8,"Medium","Low")))</f>
        <v/>
      </c>
      <c r="K102" s="7" t="n"/>
      <c r="L102" s="7" t="n"/>
      <c r="M102" s="7" t="n"/>
      <c r="N102" s="8" t="n"/>
      <c r="O102" s="7" t="n"/>
      <c r="P102" s="7" t="n"/>
      <c r="Q102" s="7" t="n"/>
      <c r="R102">
        <f>IF(OR(P102="",Q102=""),"",P102*Q102)</f>
        <v/>
      </c>
      <c r="S102">
        <f>IF(R102="","",IF(R102&gt;=15,"High",IF(R102&gt;=8,"Medium","Low")))</f>
        <v/>
      </c>
      <c r="T102" s="8" t="n"/>
    </row>
    <row r="103">
      <c r="A103" t="inlineStr">
        <is>
          <t>R99</t>
        </is>
      </c>
      <c r="B103" s="7" t="n"/>
      <c r="C103" s="7" t="n"/>
      <c r="D103" s="7" t="n"/>
      <c r="E103" s="7" t="n"/>
      <c r="F103" s="7" t="n"/>
      <c r="G103" s="7" t="n"/>
      <c r="H103" s="7" t="n"/>
      <c r="I103">
        <f>IF(OR(G103="",H103=""),"",G103*H103)</f>
        <v/>
      </c>
      <c r="J103">
        <f>IF(I103="","",IF(I103&gt;=15,"High",IF(I103&gt;=8,"Medium","Low")))</f>
        <v/>
      </c>
      <c r="K103" s="7" t="n"/>
      <c r="L103" s="7" t="n"/>
      <c r="M103" s="7" t="n"/>
      <c r="N103" s="8" t="n"/>
      <c r="O103" s="7" t="n"/>
      <c r="P103" s="7" t="n"/>
      <c r="Q103" s="7" t="n"/>
      <c r="R103">
        <f>IF(OR(P103="",Q103=""),"",P103*Q103)</f>
        <v/>
      </c>
      <c r="S103">
        <f>IF(R103="","",IF(R103&gt;=15,"High",IF(R103&gt;=8,"Medium","Low")))</f>
        <v/>
      </c>
      <c r="T103" s="8" t="n"/>
    </row>
    <row r="104">
      <c r="A104" t="inlineStr">
        <is>
          <t>R100</t>
        </is>
      </c>
      <c r="B104" s="7" t="n"/>
      <c r="C104" s="7" t="n"/>
      <c r="D104" s="7" t="n"/>
      <c r="E104" s="7" t="n"/>
      <c r="F104" s="7" t="n"/>
      <c r="G104" s="7" t="n"/>
      <c r="H104" s="7" t="n"/>
      <c r="I104">
        <f>IF(OR(G104="",H104=""),"",G104*H104)</f>
        <v/>
      </c>
      <c r="J104">
        <f>IF(I104="","",IF(I104&gt;=15,"High",IF(I104&gt;=8,"Medium","Low")))</f>
        <v/>
      </c>
      <c r="K104" s="7" t="n"/>
      <c r="L104" s="7" t="n"/>
      <c r="M104" s="7" t="n"/>
      <c r="N104" s="8" t="n"/>
      <c r="O104" s="7" t="n"/>
      <c r="P104" s="7" t="n"/>
      <c r="Q104" s="7" t="n"/>
      <c r="R104">
        <f>IF(OR(P104="",Q104=""),"",P104*Q104)</f>
        <v/>
      </c>
      <c r="S104">
        <f>IF(R104="","",IF(R104&gt;=15,"High",IF(R104&gt;=8,"Medium","Low")))</f>
        <v/>
      </c>
      <c r="T104" s="8" t="n"/>
    </row>
  </sheetData>
  <conditionalFormatting sqref="J5:J104">
    <cfRule type="cellIs" priority="1" operator="equal" dxfId="0">
      <formula>"High"</formula>
    </cfRule>
    <cfRule type="cellIs" priority="2" operator="equal" dxfId="1">
      <formula>"Medium"</formula>
    </cfRule>
    <cfRule type="cellIs" priority="3" operator="equal" dxfId="2">
      <formula>"Low"</formula>
    </cfRule>
  </conditionalFormatting>
  <conditionalFormatting sqref="S5:S104">
    <cfRule type="cellIs" priority="4" operator="equal" dxfId="0">
      <formula>"High"</formula>
    </cfRule>
    <cfRule type="cellIs" priority="5" operator="equal" dxfId="1">
      <formula>"Medium"</formula>
    </cfRule>
    <cfRule type="cellIs" priority="6" operator="equal" dxfId="2">
      <formula>"Low"</formula>
    </cfRule>
  </conditionalFormatting>
  <dataValidations count="2">
    <dataValidation sqref="G5:H104 P5:Q104" showDropDown="0" showInputMessage="0" showErrorMessage="0" allowBlank="1" type="whole" operator="between">
      <formula1>1</formula1>
      <formula2>5</formula2>
    </dataValidation>
    <dataValidation sqref="O5:O104" showDropDown="0" showInputMessage="0" showErrorMessage="0" allowBlank="1" type="list">
      <formula1>"Open,In progress,Closed"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Heat map</t>
        </is>
      </c>
    </row>
    <row r="2">
      <c r="A2" s="5" t="inlineStr">
        <is>
          <t>Number of risks in the Register at each likelihood and impact (before controls).</t>
        </is>
      </c>
    </row>
    <row r="4">
      <c r="A4" s="9" t="inlineStr">
        <is>
          <t>Impact</t>
        </is>
      </c>
    </row>
    <row r="5" ht="34" customHeight="1">
      <c r="A5" s="9" t="n">
        <v>5</v>
      </c>
      <c r="B5" s="10">
        <f>COUNTIFS(Register!$G$5:$G$104,1,Register!$H$5:$H$104,5)</f>
        <v/>
      </c>
      <c r="C5" s="11">
        <f>COUNTIFS(Register!$G$5:$G$104,2,Register!$H$5:$H$104,5)</f>
        <v/>
      </c>
      <c r="D5" s="12">
        <f>COUNTIFS(Register!$G$5:$G$104,3,Register!$H$5:$H$104,5)</f>
        <v/>
      </c>
      <c r="E5" s="12">
        <f>COUNTIFS(Register!$G$5:$G$104,4,Register!$H$5:$H$104,5)</f>
        <v/>
      </c>
      <c r="F5" s="12">
        <f>COUNTIFS(Register!$G$5:$G$104,5,Register!$H$5:$H$104,5)</f>
        <v/>
      </c>
    </row>
    <row r="6" ht="34" customHeight="1">
      <c r="A6" s="9" t="n">
        <v>4</v>
      </c>
      <c r="B6" s="10">
        <f>COUNTIFS(Register!$G$5:$G$104,1,Register!$H$5:$H$104,4)</f>
        <v/>
      </c>
      <c r="C6" s="11">
        <f>COUNTIFS(Register!$G$5:$G$104,2,Register!$H$5:$H$104,4)</f>
        <v/>
      </c>
      <c r="D6" s="11">
        <f>COUNTIFS(Register!$G$5:$G$104,3,Register!$H$5:$H$104,4)</f>
        <v/>
      </c>
      <c r="E6" s="12">
        <f>COUNTIFS(Register!$G$5:$G$104,4,Register!$H$5:$H$104,4)</f>
        <v/>
      </c>
      <c r="F6" s="12">
        <f>COUNTIFS(Register!$G$5:$G$104,5,Register!$H$5:$H$104,4)</f>
        <v/>
      </c>
    </row>
    <row r="7" ht="34" customHeight="1">
      <c r="A7" s="9" t="n">
        <v>3</v>
      </c>
      <c r="B7" s="10">
        <f>COUNTIFS(Register!$G$5:$G$104,1,Register!$H$5:$H$104,3)</f>
        <v/>
      </c>
      <c r="C7" s="10">
        <f>COUNTIFS(Register!$G$5:$G$104,2,Register!$H$5:$H$104,3)</f>
        <v/>
      </c>
      <c r="D7" s="11">
        <f>COUNTIFS(Register!$G$5:$G$104,3,Register!$H$5:$H$104,3)</f>
        <v/>
      </c>
      <c r="E7" s="11">
        <f>COUNTIFS(Register!$G$5:$G$104,4,Register!$H$5:$H$104,3)</f>
        <v/>
      </c>
      <c r="F7" s="12">
        <f>COUNTIFS(Register!$G$5:$G$104,5,Register!$H$5:$H$104,3)</f>
        <v/>
      </c>
    </row>
    <row r="8" ht="34" customHeight="1">
      <c r="A8" s="9" t="n">
        <v>2</v>
      </c>
      <c r="B8" s="10">
        <f>COUNTIFS(Register!$G$5:$G$104,1,Register!$H$5:$H$104,2)</f>
        <v/>
      </c>
      <c r="C8" s="10">
        <f>COUNTIFS(Register!$G$5:$G$104,2,Register!$H$5:$H$104,2)</f>
        <v/>
      </c>
      <c r="D8" s="10">
        <f>COUNTIFS(Register!$G$5:$G$104,3,Register!$H$5:$H$104,2)</f>
        <v/>
      </c>
      <c r="E8" s="11">
        <f>COUNTIFS(Register!$G$5:$G$104,4,Register!$H$5:$H$104,2)</f>
        <v/>
      </c>
      <c r="F8" s="11">
        <f>COUNTIFS(Register!$G$5:$G$104,5,Register!$H$5:$H$104,2)</f>
        <v/>
      </c>
    </row>
    <row r="9" ht="34" customHeight="1">
      <c r="A9" s="9" t="n">
        <v>1</v>
      </c>
      <c r="B9" s="10">
        <f>COUNTIFS(Register!$G$5:$G$104,1,Register!$H$5:$H$104,1)</f>
        <v/>
      </c>
      <c r="C9" s="10">
        <f>COUNTIFS(Register!$G$5:$G$104,2,Register!$H$5:$H$104,1)</f>
        <v/>
      </c>
      <c r="D9" s="10">
        <f>COUNTIFS(Register!$G$5:$G$104,3,Register!$H$5:$H$104,1)</f>
        <v/>
      </c>
      <c r="E9" s="10">
        <f>COUNTIFS(Register!$G$5:$G$104,4,Register!$H$5:$H$104,1)</f>
        <v/>
      </c>
      <c r="F9" s="10">
        <f>COUNTIFS(Register!$G$5:$G$104,5,Register!$H$5:$H$104,1)</f>
        <v/>
      </c>
    </row>
    <row r="10">
      <c r="B10" s="13" t="n">
        <v>1</v>
      </c>
      <c r="C10" s="13" t="n">
        <v>2</v>
      </c>
      <c r="D10" s="13" t="n">
        <v>3</v>
      </c>
      <c r="E10" s="13" t="n">
        <v>4</v>
      </c>
      <c r="F10" s="13" t="n">
        <v>5</v>
      </c>
    </row>
    <row r="11">
      <c r="D11" s="9" t="inlineStr">
        <is>
          <t>Likelihood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80" customWidth="1" min="3" max="3"/>
  </cols>
  <sheetData>
    <row r="1">
      <c r="A1" s="1" t="inlineStr">
        <is>
          <t>Scoring guide</t>
        </is>
      </c>
    </row>
    <row r="2">
      <c r="A2" s="5" t="inlineStr">
        <is>
          <t>Adjust the descriptions to your company once, then keep them fixed.</t>
        </is>
      </c>
    </row>
    <row r="4">
      <c r="A4" s="6" t="inlineStr">
        <is>
          <t>Score</t>
        </is>
      </c>
      <c r="B4" s="6" t="inlineStr">
        <is>
          <t>Likelihood</t>
        </is>
      </c>
      <c r="C4" s="6" t="inlineStr">
        <is>
          <t>Rough chance in the next 12 months</t>
        </is>
      </c>
    </row>
    <row r="5">
      <c r="A5" t="n">
        <v>1</v>
      </c>
      <c r="B5" t="inlineStr">
        <is>
          <t>Rare</t>
        </is>
      </c>
      <c r="C5" t="inlineStr">
        <is>
          <t>Under 5%</t>
        </is>
      </c>
    </row>
    <row r="6">
      <c r="A6" t="n">
        <v>2</v>
      </c>
      <c r="B6" t="inlineStr">
        <is>
          <t>Unlikely</t>
        </is>
      </c>
      <c r="C6" t="inlineStr">
        <is>
          <t>5-20%</t>
        </is>
      </c>
    </row>
    <row r="7">
      <c r="A7" t="n">
        <v>3</v>
      </c>
      <c r="B7" t="inlineStr">
        <is>
          <t>Possible</t>
        </is>
      </c>
      <c r="C7" t="inlineStr">
        <is>
          <t>20-50%</t>
        </is>
      </c>
    </row>
    <row r="8">
      <c r="A8" t="n">
        <v>4</v>
      </c>
      <c r="B8" t="inlineStr">
        <is>
          <t>Likely</t>
        </is>
      </c>
      <c r="C8" t="inlineStr">
        <is>
          <t>50-80%</t>
        </is>
      </c>
    </row>
    <row r="9">
      <c r="A9" t="n">
        <v>5</v>
      </c>
      <c r="B9" t="inlineStr">
        <is>
          <t>Almost certain</t>
        </is>
      </c>
      <c r="C9" t="inlineStr">
        <is>
          <t>Over 80%</t>
        </is>
      </c>
    </row>
    <row r="11">
      <c r="A11" s="6" t="inlineStr">
        <is>
          <t>Score</t>
        </is>
      </c>
      <c r="B11" s="6" t="inlineStr">
        <is>
          <t>Impact</t>
        </is>
      </c>
      <c r="C11" s="6" t="inlineStr">
        <is>
          <t>What it would mean (example; set your own)</t>
        </is>
      </c>
    </row>
    <row r="12">
      <c r="A12" t="n">
        <v>1</v>
      </c>
      <c r="B12" t="inlineStr">
        <is>
          <t>Negligible</t>
        </is>
      </c>
      <c r="C12" t="inlineStr">
        <is>
          <t>Small cost absorbed in the month; no customer notices</t>
        </is>
      </c>
    </row>
    <row r="13">
      <c r="A13" t="n">
        <v>2</v>
      </c>
      <c r="B13" t="inlineStr">
        <is>
          <t>Minor</t>
        </is>
      </c>
      <c r="C13" t="inlineStr">
        <is>
          <t>Noticeable cost or delay; a few customers affected</t>
        </is>
      </c>
    </row>
    <row r="14">
      <c r="A14" t="n">
        <v>3</v>
      </c>
      <c r="B14" t="inlineStr">
        <is>
          <t>Moderate</t>
        </is>
      </c>
      <c r="C14" t="inlineStr">
        <is>
          <t>Hits the quarter's profit; some customers affected; management time for weeks</t>
        </is>
      </c>
    </row>
    <row r="15">
      <c r="A15" t="n">
        <v>4</v>
      </c>
      <c r="B15" t="inlineStr">
        <is>
          <t>Major</t>
        </is>
      </c>
      <c r="C15" t="inlineStr">
        <is>
          <t>Wipes out a large part of the year's profit; key customers or staff lost; regulator interest</t>
        </is>
      </c>
    </row>
    <row r="16">
      <c r="A16" t="n">
        <v>5</v>
      </c>
      <c r="B16" t="inlineStr">
        <is>
          <t>Severe</t>
        </is>
      </c>
      <c r="C16" t="inlineStr">
        <is>
          <t>Threatens the company's survival</t>
        </is>
      </c>
    </row>
    <row r="19">
      <c r="A19" s="6" t="inlineStr">
        <is>
          <t>Score (likelihood x impact)</t>
        </is>
      </c>
      <c r="B19" s="6" t="inlineStr">
        <is>
          <t>Rating</t>
        </is>
      </c>
      <c r="C19" s="6" t="inlineStr"/>
    </row>
    <row r="20">
      <c r="A20" t="inlineStr">
        <is>
          <t>15-25</t>
        </is>
      </c>
      <c r="B20" s="14" t="inlineStr">
        <is>
          <t>High</t>
        </is>
      </c>
    </row>
    <row r="21">
      <c r="A21" t="inlineStr">
        <is>
          <t>8-14</t>
        </is>
      </c>
      <c r="B21" s="15" t="inlineStr">
        <is>
          <t>Medium</t>
        </is>
      </c>
    </row>
    <row r="22">
      <c r="A22" t="inlineStr">
        <is>
          <t>1-7</t>
        </is>
      </c>
      <c r="B22" s="16" t="inlineStr">
        <is>
          <t>Low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T1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6" customWidth="1" min="2" max="2"/>
    <col width="14" customWidth="1" min="3" max="3"/>
    <col width="26" customWidth="1" min="4" max="4"/>
    <col width="26" customWidth="1" min="5" max="5"/>
    <col width="16" customWidth="1" min="6" max="6"/>
    <col width="11" customWidth="1" min="7" max="7"/>
    <col width="10" customWidth="1" min="8" max="8"/>
    <col width="8" customWidth="1" min="9" max="9"/>
    <col width="10" customWidth="1" min="10" max="10"/>
    <col width="30" customWidth="1" min="11" max="11"/>
    <col width="30" customWidth="1" min="12" max="12"/>
    <col width="16" customWidth="1" min="13" max="13"/>
    <col width="12" customWidth="1" min="14" max="14"/>
    <col width="12" customWidth="1" min="15" max="15"/>
    <col width="11" customWidth="1" min="16" max="16"/>
    <col width="10" customWidth="1" min="17" max="17"/>
    <col width="9" customWidth="1" min="18" max="18"/>
    <col width="10" customWidth="1" min="19" max="19"/>
    <col width="12" customWidth="1" min="20" max="20"/>
  </cols>
  <sheetData>
    <row r="1">
      <c r="A1" s="1" t="inlineStr">
        <is>
          <t>Risk register: example risks</t>
        </is>
      </c>
    </row>
    <row r="2">
      <c r="A2" s="5" t="inlineStr">
        <is>
          <t>Example risks for a fictional mid-sized company. Copy or adapt them.</t>
        </is>
      </c>
    </row>
    <row r="4" ht="32" customHeight="1">
      <c r="A4" s="6" t="inlineStr">
        <is>
          <t>ID</t>
        </is>
      </c>
      <c r="B4" s="6" t="inlineStr">
        <is>
          <t>Risk (what could happen)</t>
        </is>
      </c>
      <c r="C4" s="6" t="inlineStr">
        <is>
          <t>Category</t>
        </is>
      </c>
      <c r="D4" s="6" t="inlineStr">
        <is>
          <t>Cause</t>
        </is>
      </c>
      <c r="E4" s="6" t="inlineStr">
        <is>
          <t>Consequence</t>
        </is>
      </c>
      <c r="F4" s="6" t="inlineStr">
        <is>
          <t>Owner</t>
        </is>
      </c>
      <c r="G4" s="6" t="inlineStr">
        <is>
          <t>Likelihood (1-5)</t>
        </is>
      </c>
      <c r="H4" s="6" t="inlineStr">
        <is>
          <t>Impact (1-5)</t>
        </is>
      </c>
      <c r="I4" s="6" t="inlineStr">
        <is>
          <t>Score</t>
        </is>
      </c>
      <c r="J4" s="6" t="inlineStr">
        <is>
          <t>Rating</t>
        </is>
      </c>
      <c r="K4" s="6" t="inlineStr">
        <is>
          <t>Existing controls</t>
        </is>
      </c>
      <c r="L4" s="6" t="inlineStr">
        <is>
          <t>Further action</t>
        </is>
      </c>
      <c r="M4" s="6" t="inlineStr">
        <is>
          <t>Action owner</t>
        </is>
      </c>
      <c r="N4" s="6" t="inlineStr">
        <is>
          <t>Due date</t>
        </is>
      </c>
      <c r="O4" s="6" t="inlineStr">
        <is>
          <t>Status</t>
        </is>
      </c>
      <c r="P4" s="6" t="inlineStr">
        <is>
          <t>Residual likelihood</t>
        </is>
      </c>
      <c r="Q4" s="6" t="inlineStr">
        <is>
          <t>Residual impact</t>
        </is>
      </c>
      <c r="R4" s="6" t="inlineStr">
        <is>
          <t>Residual score</t>
        </is>
      </c>
      <c r="S4" s="6" t="inlineStr">
        <is>
          <t>Residual rating</t>
        </is>
      </c>
      <c r="T4" s="6" t="inlineStr">
        <is>
          <t>Last reviewed</t>
        </is>
      </c>
    </row>
    <row r="5">
      <c r="A5" t="inlineStr">
        <is>
          <t>R01</t>
        </is>
      </c>
      <c r="B5" s="7" t="inlineStr">
        <is>
          <t>Our largest customer moves to a competitor</t>
        </is>
      </c>
      <c r="C5" s="7" t="inlineStr">
        <is>
          <t>Commercial</t>
        </is>
      </c>
      <c r="D5" s="7" t="inlineStr">
        <is>
          <t>Contract renewal with no relationship plan</t>
        </is>
      </c>
      <c r="E5" s="7" t="inlineStr">
        <is>
          <t>Revenue falls and costs must be cut</t>
        </is>
      </c>
      <c r="F5" s="7" t="inlineStr">
        <is>
          <t>Sales director</t>
        </is>
      </c>
      <c r="G5" s="7" t="n">
        <v>3</v>
      </c>
      <c r="H5" s="7" t="n">
        <v>4</v>
      </c>
      <c r="I5">
        <f>IF(OR(G5="",H5=""),"",G5*H5)</f>
        <v/>
      </c>
      <c r="J5">
        <f>IF(I5="","",IF(I5&gt;=15,"High",IF(I5&gt;=8,"Medium","Low")))</f>
        <v/>
      </c>
      <c r="K5" s="7" t="inlineStr">
        <is>
          <t>Quarterly account reviews; renewals tracked six months ahead</t>
        </is>
      </c>
      <c r="L5" s="7" t="inlineStr">
        <is>
          <t>Agree a key-account plan for the top five customers</t>
        </is>
      </c>
      <c r="M5" s="7" t="inlineStr">
        <is>
          <t>Sales director</t>
        </is>
      </c>
      <c r="N5" s="8" t="n"/>
      <c r="O5" s="7" t="inlineStr">
        <is>
          <t>Open</t>
        </is>
      </c>
      <c r="P5" s="7" t="n"/>
      <c r="Q5" s="7" t="n"/>
      <c r="R5">
        <f>IF(OR(P5="",Q5=""),"",P5*Q5)</f>
        <v/>
      </c>
      <c r="S5">
        <f>IF(R5="","",IF(R5&gt;=15,"High",IF(R5&gt;=8,"Medium","Low")))</f>
        <v/>
      </c>
      <c r="T5" s="8" t="n"/>
    </row>
    <row r="6">
      <c r="A6" t="inlineStr">
        <is>
          <t>R02</t>
        </is>
      </c>
      <c r="B6" s="7" t="inlineStr">
        <is>
          <t>Ransomware locks the file server after a phishing email</t>
        </is>
      </c>
      <c r="C6" s="7" t="inlineStr">
        <is>
          <t>Cyber</t>
        </is>
      </c>
      <c r="D6" s="7" t="inlineStr">
        <is>
          <t>A member of staff opens a malicious attachment</t>
        </is>
      </c>
      <c r="E6" s="7" t="inlineStr">
        <is>
          <t>Can't work or invoice for days; possible data breach</t>
        </is>
      </c>
      <c r="F6" s="7" t="inlineStr">
        <is>
          <t>IT manager</t>
        </is>
      </c>
      <c r="G6" s="7" t="n">
        <v>3</v>
      </c>
      <c r="H6" s="7" t="n">
        <v>5</v>
      </c>
      <c r="I6">
        <f>IF(OR(G6="",H6=""),"",G6*H6)</f>
        <v/>
      </c>
      <c r="J6">
        <f>IF(I6="","",IF(I6&gt;=15,"High",IF(I6&gt;=8,"Medium","Low")))</f>
        <v/>
      </c>
      <c r="K6" s="7" t="inlineStr">
        <is>
          <t>Email filtering; daily backups</t>
        </is>
      </c>
      <c r="L6" s="7" t="inlineStr">
        <is>
          <t>Keep an offline backup; run phishing training</t>
        </is>
      </c>
      <c r="M6" s="7" t="inlineStr">
        <is>
          <t>IT manager</t>
        </is>
      </c>
      <c r="N6" s="8" t="n"/>
      <c r="O6" s="7" t="inlineStr">
        <is>
          <t>Open</t>
        </is>
      </c>
      <c r="P6" s="7" t="n"/>
      <c r="Q6" s="7" t="n"/>
      <c r="R6">
        <f>IF(OR(P6="",Q6=""),"",P6*Q6)</f>
        <v/>
      </c>
      <c r="S6">
        <f>IF(R6="","",IF(R6&gt;=15,"High",IF(R6&gt;=8,"Medium","Low")))</f>
        <v/>
      </c>
      <c r="T6" s="8" t="n"/>
    </row>
    <row r="7">
      <c r="A7" t="inlineStr">
        <is>
          <t>R03</t>
        </is>
      </c>
      <c r="B7" s="7" t="inlineStr">
        <is>
          <t>Only one person can run payroll and month-end</t>
        </is>
      </c>
      <c r="C7" s="7" t="inlineStr">
        <is>
          <t>People</t>
        </is>
      </c>
      <c r="D7" s="7" t="inlineStr">
        <is>
          <t>Knowledge kept in one person's head</t>
        </is>
      </c>
      <c r="E7" s="7" t="inlineStr">
        <is>
          <t>Payroll late or wrong if they're away or leave</t>
        </is>
      </c>
      <c r="F7" s="7" t="inlineStr">
        <is>
          <t>Finance director</t>
        </is>
      </c>
      <c r="G7" s="7" t="n">
        <v>3</v>
      </c>
      <c r="H7" s="7" t="n">
        <v>4</v>
      </c>
      <c r="I7">
        <f>IF(OR(G7="",H7=""),"",G7*H7)</f>
        <v/>
      </c>
      <c r="J7">
        <f>IF(I7="","",IF(I7&gt;=15,"High",IF(I7&gt;=8,"Medium","Low")))</f>
        <v/>
      </c>
      <c r="K7" s="7" t="inlineStr">
        <is>
          <t>Partial notes</t>
        </is>
      </c>
      <c r="L7" s="7" t="inlineStr">
        <is>
          <t>Write SOPs and train a deputy</t>
        </is>
      </c>
      <c r="M7" s="7" t="inlineStr">
        <is>
          <t>Finance director</t>
        </is>
      </c>
      <c r="N7" s="8" t="n"/>
      <c r="O7" s="7" t="inlineStr">
        <is>
          <t>Open</t>
        </is>
      </c>
      <c r="P7" s="7" t="n"/>
      <c r="Q7" s="7" t="n"/>
      <c r="R7">
        <f>IF(OR(P7="",Q7=""),"",P7*Q7)</f>
        <v/>
      </c>
      <c r="S7">
        <f>IF(R7="","",IF(R7&gt;=15,"High",IF(R7&gt;=8,"Medium","Low")))</f>
        <v/>
      </c>
      <c r="T7" s="8" t="n"/>
    </row>
    <row r="8">
      <c r="A8" t="inlineStr">
        <is>
          <t>R04</t>
        </is>
      </c>
      <c r="B8" s="7" t="inlineStr">
        <is>
          <t>Cash runs short in a quarter with VAT and tax due</t>
        </is>
      </c>
      <c r="C8" s="7" t="inlineStr">
        <is>
          <t>Financial</t>
        </is>
      </c>
      <c r="D8" s="7" t="inlineStr">
        <is>
          <t>Customers pay late while tax bills fall due</t>
        </is>
      </c>
      <c r="E8" s="7" t="inlineStr">
        <is>
          <t>Can't pay suppliers or salaries on time</t>
        </is>
      </c>
      <c r="F8" s="7" t="inlineStr">
        <is>
          <t>Finance director</t>
        </is>
      </c>
      <c r="G8" s="7" t="n">
        <v>3</v>
      </c>
      <c r="H8" s="7" t="n">
        <v>4</v>
      </c>
      <c r="I8">
        <f>IF(OR(G8="",H8=""),"",G8*H8)</f>
        <v/>
      </c>
      <c r="J8">
        <f>IF(I8="","",IF(I8&gt;=15,"High",IF(I8&gt;=8,"Medium","Low")))</f>
        <v/>
      </c>
      <c r="K8" s="7" t="inlineStr">
        <is>
          <t>13-week cash flow forecast; credit control process</t>
        </is>
      </c>
      <c r="L8" s="7" t="inlineStr">
        <is>
          <t>Agree an overdraft facility before it's needed</t>
        </is>
      </c>
      <c r="M8" s="7" t="inlineStr">
        <is>
          <t>Finance director</t>
        </is>
      </c>
      <c r="N8" s="8" t="n"/>
      <c r="O8" s="7" t="inlineStr">
        <is>
          <t>Open</t>
        </is>
      </c>
      <c r="P8" s="7" t="n"/>
      <c r="Q8" s="7" t="n"/>
      <c r="R8">
        <f>IF(OR(P8="",Q8=""),"",P8*Q8)</f>
        <v/>
      </c>
      <c r="S8">
        <f>IF(R8="","",IF(R8&gt;=15,"High",IF(R8&gt;=8,"Medium","Low")))</f>
        <v/>
      </c>
      <c r="T8" s="8" t="n"/>
    </row>
    <row r="9">
      <c r="A9" t="inlineStr">
        <is>
          <t>R05</t>
        </is>
      </c>
      <c r="B9" s="7" t="inlineStr">
        <is>
          <t>A fake email changes a supplier's bank details</t>
        </is>
      </c>
      <c r="C9" s="7" t="inlineStr">
        <is>
          <t>Fraud</t>
        </is>
      </c>
      <c r="D9" s="7" t="inlineStr">
        <is>
          <t>Invoice redirection scam</t>
        </is>
      </c>
      <c r="E9" s="7" t="inlineStr">
        <is>
          <t>Payment lost to fraudsters</t>
        </is>
      </c>
      <c r="F9" s="7" t="inlineStr">
        <is>
          <t>Finance manager</t>
        </is>
      </c>
      <c r="G9" s="7" t="n">
        <v>3</v>
      </c>
      <c r="H9" s="7" t="n">
        <v>3</v>
      </c>
      <c r="I9">
        <f>IF(OR(G9="",H9=""),"",G9*H9)</f>
        <v/>
      </c>
      <c r="J9">
        <f>IF(I9="","",IF(I9&gt;=15,"High",IF(I9&gt;=8,"Medium","Low")))</f>
        <v/>
      </c>
      <c r="K9" s="7" t="inlineStr">
        <is>
          <t>Call-back check on any bank detail change</t>
        </is>
      </c>
      <c r="L9" s="7" t="inlineStr">
        <is>
          <t>Add the check to the payments SOP</t>
        </is>
      </c>
      <c r="M9" s="7" t="inlineStr">
        <is>
          <t>Finance manager</t>
        </is>
      </c>
      <c r="N9" s="8" t="n"/>
      <c r="O9" s="7" t="inlineStr">
        <is>
          <t>Open</t>
        </is>
      </c>
      <c r="P9" s="7" t="n"/>
      <c r="Q9" s="7" t="n"/>
      <c r="R9">
        <f>IF(OR(P9="",Q9=""),"",P9*Q9)</f>
        <v/>
      </c>
      <c r="S9">
        <f>IF(R9="","",IF(R9&gt;=15,"High",IF(R9&gt;=8,"Medium","Low")))</f>
        <v/>
      </c>
      <c r="T9" s="8" t="n"/>
    </row>
    <row r="10">
      <c r="A10" t="inlineStr">
        <is>
          <t>R06</t>
        </is>
      </c>
      <c r="B10" s="7" t="inlineStr">
        <is>
          <t>Our sole supplier of a key component fails</t>
        </is>
      </c>
      <c r="C10" s="7" t="inlineStr">
        <is>
          <t>Operational</t>
        </is>
      </c>
      <c r="D10" s="7" t="inlineStr">
        <is>
          <t>Supplier in financial difficulty</t>
        </is>
      </c>
      <c r="E10" s="7" t="inlineStr">
        <is>
          <t>Production stops for weeks</t>
        </is>
      </c>
      <c r="F10" s="7" t="inlineStr">
        <is>
          <t>Operations manager</t>
        </is>
      </c>
      <c r="G10" s="7" t="n">
        <v>2</v>
      </c>
      <c r="H10" s="7" t="n">
        <v>4</v>
      </c>
      <c r="I10">
        <f>IF(OR(G10="",H10=""),"",G10*H10)</f>
        <v/>
      </c>
      <c r="J10">
        <f>IF(I10="","",IF(I10&gt;=15,"High",IF(I10&gt;=8,"Medium","Low")))</f>
        <v/>
      </c>
      <c r="K10" s="7" t="inlineStr">
        <is>
          <t>Annual supplier credit check</t>
        </is>
      </c>
      <c r="L10" s="7" t="inlineStr">
        <is>
          <t>Qualify a second supplier</t>
        </is>
      </c>
      <c r="M10" s="7" t="inlineStr">
        <is>
          <t>Operations manager</t>
        </is>
      </c>
      <c r="N10" s="8" t="n"/>
      <c r="O10" s="7" t="inlineStr">
        <is>
          <t>Open</t>
        </is>
      </c>
      <c r="P10" s="7" t="n"/>
      <c r="Q10" s="7" t="n"/>
      <c r="R10">
        <f>IF(OR(P10="",Q10=""),"",P10*Q10)</f>
        <v/>
      </c>
      <c r="S10">
        <f>IF(R10="","",IF(R10&gt;=15,"High",IF(R10&gt;=8,"Medium","Low")))</f>
        <v/>
      </c>
      <c r="T10" s="8" t="n"/>
    </row>
    <row r="11">
      <c r="A11" t="inlineStr">
        <is>
          <t>R07</t>
        </is>
      </c>
      <c r="B11" s="7" t="inlineStr">
        <is>
          <t>Customer personal data is emailed to the wrong person</t>
        </is>
      </c>
      <c r="C11" s="7" t="inlineStr">
        <is>
          <t>Compliance</t>
        </is>
      </c>
      <c r="D11" s="7" t="inlineStr">
        <is>
          <t>Email autocomplete</t>
        </is>
      </c>
      <c r="E11" s="7" t="inlineStr">
        <is>
          <t>Reportable data breach; loss of trust</t>
        </is>
      </c>
      <c r="F11" s="7" t="inlineStr">
        <is>
          <t>Data protection lead</t>
        </is>
      </c>
      <c r="G11" s="7" t="n">
        <v>3</v>
      </c>
      <c r="H11" s="7" t="n">
        <v>3</v>
      </c>
      <c r="I11">
        <f>IF(OR(G11="",H11=""),"",G11*H11)</f>
        <v/>
      </c>
      <c r="J11">
        <f>IF(I11="","",IF(I11&gt;=15,"High",IF(I11&gt;=8,"Medium","Low")))</f>
        <v/>
      </c>
      <c r="K11" s="7" t="inlineStr">
        <is>
          <t>Data protection training</t>
        </is>
      </c>
      <c r="L11" s="7" t="inlineStr">
        <is>
          <t>Add a delay on outgoing email</t>
        </is>
      </c>
      <c r="M11" s="7" t="inlineStr">
        <is>
          <t>Data protection lead</t>
        </is>
      </c>
      <c r="N11" s="8" t="n"/>
      <c r="O11" s="7" t="inlineStr">
        <is>
          <t>Open</t>
        </is>
      </c>
      <c r="P11" s="7" t="n"/>
      <c r="Q11" s="7" t="n"/>
      <c r="R11">
        <f>IF(OR(P11="",Q11=""),"",P11*Q11)</f>
        <v/>
      </c>
      <c r="S11">
        <f>IF(R11="","",IF(R11&gt;=15,"High",IF(R11&gt;=8,"Medium","Low")))</f>
        <v/>
      </c>
      <c r="T11" s="8" t="n"/>
    </row>
    <row r="12">
      <c r="A12" t="inlineStr">
        <is>
          <t>R08</t>
        </is>
      </c>
      <c r="B12" s="7" t="inlineStr">
        <is>
          <t>An employee is injured lifting stock</t>
        </is>
      </c>
      <c r="C12" s="7" t="inlineStr">
        <is>
          <t>Health and safety</t>
        </is>
      </c>
      <c r="D12" s="7" t="inlineStr">
        <is>
          <t>Heavy items stored at height</t>
        </is>
      </c>
      <c r="E12" s="7" t="inlineStr">
        <is>
          <t>Injury, absence and a possible claim</t>
        </is>
      </c>
      <c r="F12" s="7" t="inlineStr">
        <is>
          <t>Operations manager</t>
        </is>
      </c>
      <c r="G12" s="7" t="n">
        <v>2</v>
      </c>
      <c r="H12" s="7" t="n">
        <v>4</v>
      </c>
      <c r="I12">
        <f>IF(OR(G12="",H12=""),"",G12*H12)</f>
        <v/>
      </c>
      <c r="J12">
        <f>IF(I12="","",IF(I12&gt;=15,"High",IF(I12&gt;=8,"Medium","Low")))</f>
        <v/>
      </c>
      <c r="K12" s="7" t="inlineStr">
        <is>
          <t>Manual handling training; risk assessments</t>
        </is>
      </c>
      <c r="L12" s="7" t="inlineStr">
        <is>
          <t>Move heavy stock to low racking</t>
        </is>
      </c>
      <c r="M12" s="7" t="inlineStr">
        <is>
          <t>Operations manager</t>
        </is>
      </c>
      <c r="N12" s="8" t="n"/>
      <c r="O12" s="7" t="inlineStr">
        <is>
          <t>Open</t>
        </is>
      </c>
      <c r="P12" s="7" t="n"/>
      <c r="Q12" s="7" t="n"/>
      <c r="R12">
        <f>IF(OR(P12="",Q12=""),"",P12*Q12)</f>
        <v/>
      </c>
      <c r="S12">
        <f>IF(R12="","",IF(R12&gt;=15,"High",IF(R12&gt;=8,"Medium","Low")))</f>
        <v/>
      </c>
      <c r="T12" s="8" t="n"/>
    </row>
    <row r="13">
      <c r="A13" t="inlineStr">
        <is>
          <t>R09</t>
        </is>
      </c>
      <c r="B13" s="7" t="inlineStr">
        <is>
          <t>The accounts system is down for several days</t>
        </is>
      </c>
      <c r="C13" s="7" t="inlineStr">
        <is>
          <t>Operational</t>
        </is>
      </c>
      <c r="D13" s="7" t="inlineStr">
        <is>
          <t>Provider outage</t>
        </is>
      </c>
      <c r="E13" s="7" t="inlineStr">
        <is>
          <t>Invoicing and payments delayed</t>
        </is>
      </c>
      <c r="F13" s="7" t="inlineStr">
        <is>
          <t>IT manager</t>
        </is>
      </c>
      <c r="G13" s="7" t="n">
        <v>2</v>
      </c>
      <c r="H13" s="7" t="n">
        <v>3</v>
      </c>
      <c r="I13">
        <f>IF(OR(G13="",H13=""),"",G13*H13)</f>
        <v/>
      </c>
      <c r="J13">
        <f>IF(I13="","",IF(I13&gt;=15,"High",IF(I13&gt;=8,"Medium","Low")))</f>
        <v/>
      </c>
      <c r="K13" s="7" t="inlineStr">
        <is>
          <t>Cloud provider's service level; weekly exports</t>
        </is>
      </c>
      <c r="L13" s="7" t="inlineStr">
        <is>
          <t>Document a manual invoicing fallback</t>
        </is>
      </c>
      <c r="M13" s="7" t="inlineStr">
        <is>
          <t>IT manager</t>
        </is>
      </c>
      <c r="N13" s="8" t="n"/>
      <c r="O13" s="7" t="inlineStr">
        <is>
          <t>Open</t>
        </is>
      </c>
      <c r="P13" s="7" t="n"/>
      <c r="Q13" s="7" t="n"/>
      <c r="R13">
        <f>IF(OR(P13="",Q13=""),"",P13*Q13)</f>
        <v/>
      </c>
      <c r="S13">
        <f>IF(R13="","",IF(R13&gt;=15,"High",IF(R13&gt;=8,"Medium","Low")))</f>
        <v/>
      </c>
      <c r="T13" s="8" t="n"/>
    </row>
    <row r="14">
      <c r="A14" t="inlineStr">
        <is>
          <t>R10</t>
        </is>
      </c>
      <c r="B14" s="7" t="inlineStr">
        <is>
          <t>A fire or flood makes the office unusable</t>
        </is>
      </c>
      <c r="C14" s="7" t="inlineStr">
        <is>
          <t>Premises</t>
        </is>
      </c>
      <c r="D14" s="7" t="inlineStr">
        <is>
          <t>Fire, flood or loss of access</t>
        </is>
      </c>
      <c r="E14" s="7" t="inlineStr">
        <is>
          <t>Staff can't work from the office</t>
        </is>
      </c>
      <c r="F14" s="7" t="inlineStr">
        <is>
          <t>Managing director</t>
        </is>
      </c>
      <c r="G14" s="7" t="n">
        <v>1</v>
      </c>
      <c r="H14" s="7" t="n">
        <v>5</v>
      </c>
      <c r="I14">
        <f>IF(OR(G14="",H14=""),"",G14*H14)</f>
        <v/>
      </c>
      <c r="J14">
        <f>IF(I14="","",IF(I14&gt;=15,"High",IF(I14&gt;=8,"Medium","Low")))</f>
        <v/>
      </c>
      <c r="K14" s="7" t="inlineStr">
        <is>
          <t>Insurance; laptops; business continuity plan</t>
        </is>
      </c>
      <c r="L14" s="7" t="inlineStr">
        <is>
          <t>Test working from home once a year</t>
        </is>
      </c>
      <c r="M14" s="7" t="inlineStr">
        <is>
          <t>Managing director</t>
        </is>
      </c>
      <c r="N14" s="8" t="n"/>
      <c r="O14" s="7" t="inlineStr">
        <is>
          <t>Open</t>
        </is>
      </c>
      <c r="P14" s="7" t="n"/>
      <c r="Q14" s="7" t="n"/>
      <c r="R14">
        <f>IF(OR(P14="",Q14=""),"",P14*Q14)</f>
        <v/>
      </c>
      <c r="S14">
        <f>IF(R14="","",IF(R14&gt;=15,"High",IF(R14&gt;=8,"Medium","Low")))</f>
        <v/>
      </c>
      <c r="T14" s="8" t="n"/>
    </row>
  </sheetData>
  <conditionalFormatting sqref="J5:J14">
    <cfRule type="cellIs" priority="1" operator="equal" dxfId="0">
      <formula>"High"</formula>
    </cfRule>
    <cfRule type="cellIs" priority="2" operator="equal" dxfId="1">
      <formula>"Medium"</formula>
    </cfRule>
    <cfRule type="cellIs" priority="3" operator="equal" dxfId="2">
      <formula>"Low"</formula>
    </cfRule>
  </conditionalFormatting>
  <conditionalFormatting sqref="S5:S14">
    <cfRule type="cellIs" priority="4" operator="equal" dxfId="0">
      <formula>"High"</formula>
    </cfRule>
    <cfRule type="cellIs" priority="5" operator="equal" dxfId="1">
      <formula>"Medium"</formula>
    </cfRule>
    <cfRule type="cellIs" priority="6" operator="equal" dxfId="2">
      <formula>"Low"</formula>
    </cfRule>
  </conditionalFormatting>
  <dataValidations count="2">
    <dataValidation sqref="G5:H14 P5:Q14" showDropDown="0" showInputMessage="0" showErrorMessage="0" allowBlank="1" type="whole" operator="between">
      <formula1>1</formula1>
      <formula2>5</formula2>
    </dataValidation>
    <dataValidation sqref="O5:O14" showDropDown="0" showInputMessage="0" showErrorMessage="0" allowBlank="1" type="list">
      <formula1>"Open,In progress,Closed"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2026-10-12T20:12:55Z</dcterms:created>
  <dcterms:modified xmlns:dcterms="http://purl.org/dc/terms/" xmlns:xsi="http://www.w3.org/2001/XMLSchema-instance" xsi:type="dcterms:W3CDTF">2026-10-12T20:12:55Z</dcterms:modified>
</cp:coreProperties>
</file>