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tandard work" sheetId="2" state="visible" r:id="rId2"/>
    <sheet xmlns:r="http://schemas.openxmlformats.org/officeDocument/2006/relationships" name="Example - Standard work" sheetId="3" state="visible" r:id="rId3"/>
  </sheets>
  <definedNames/>
  <calcPr calcId="124519" fullCalcOnLoad="1"/>
</workbook>
</file>

<file path=xl/styles.xml><?xml version="1.0" encoding="utf-8"?>
<styleSheet xmlns="http://schemas.openxmlformats.org/spreadsheetml/2006/main">
  <numFmts count="1">
    <numFmt numFmtId="164" formatCode="#,##0;[Red]-#,##0;&quot;-&quot;"/>
  </numFmts>
  <fonts count="6">
    <font>
      <name val="Calibri"/>
      <family val="2"/>
      <color theme="1"/>
      <sz val="11"/>
      <scheme val="minor"/>
    </font>
    <font>
      <b val="1"/>
      <sz val="14"/>
    </font>
    <font>
      <i val="1"/>
    </font>
    <font>
      <i val="1"/>
      <color rgb="00888888"/>
    </font>
    <font>
      <i val="1"/>
      <color rgb="005D6275"/>
    </font>
    <font>
      <b val="1"/>
    </font>
  </fonts>
  <fills count="4">
    <fill>
      <patternFill/>
    </fill>
    <fill>
      <patternFill patternType="gray125"/>
    </fill>
    <fill>
      <patternFill patternType="solid">
        <fgColor rgb="00FFFBE6"/>
      </patternFill>
    </fill>
    <fill>
      <patternFill patternType="solid">
        <fgColor rgb="00E3E6FA"/>
      </patternFill>
    </fill>
  </fills>
  <borders count="3">
    <border>
      <left/>
      <right/>
      <top/>
      <bottom/>
      <diagonal/>
    </border>
    <border>
      <left style="thin">
        <color rgb="00C9CCDA"/>
      </left>
      <right style="thin">
        <color rgb="00C9CCDA"/>
      </right>
      <top style="thin">
        <color rgb="00C9CCDA"/>
      </top>
      <bottom style="thin">
        <color rgb="00C9CCDA"/>
      </bottom>
    </border>
    <border>
      <top style="thin">
        <color rgb="0014161F"/>
      </top>
    </border>
  </borders>
  <cellStyleXfs count="1">
    <xf numFmtId="0" fontId="0" fillId="0" borderId="0"/>
  </cellStyleXfs>
  <cellXfs count="13">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0" fillId="2" borderId="1" pivotButton="0" quotePrefix="0" xfId="0"/>
    <xf numFmtId="0" fontId="5" fillId="3" borderId="1" applyAlignment="1" pivotButton="0" quotePrefix="0" xfId="0">
      <alignment vertical="center" wrapText="1"/>
    </xf>
    <xf numFmtId="0" fontId="0" fillId="0" borderId="1" applyAlignment="1" pivotButton="0" quotePrefix="0" xfId="0">
      <alignment vertical="top" wrapText="1"/>
    </xf>
    <xf numFmtId="0" fontId="0" fillId="2" borderId="1" applyAlignment="1" pivotButton="0" quotePrefix="0" xfId="0">
      <alignment vertical="top" wrapText="1"/>
    </xf>
    <xf numFmtId="164" fontId="5" fillId="0" borderId="2" pivotButton="0" quotePrefix="0" xfId="0"/>
    <xf numFmtId="0" fontId="0" fillId="2" borderId="1" applyAlignment="1" pivotButton="0" quotePrefix="0" xfId="0">
      <alignment horizontal="left"/>
    </xf>
  </cellXfs>
  <cellStyles count="1">
    <cellStyle name="Normal" xfId="0" builtinId="0" hidden="0"/>
  </cellStyles>
  <dxfs count="2">
    <dxf>
      <fill>
        <patternFill patternType="solid">
          <fgColor rgb="00D9F2E3"/>
        </patternFill>
      </fill>
    </dxf>
    <dxf>
      <fill>
        <patternFill patternType="solid">
          <fgColor rgb="00F9D2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110" customWidth="1" min="1" max="1"/>
  </cols>
  <sheetData>
    <row r="1">
      <c r="A1" s="1" t="inlineStr">
        <is>
          <t>Standard work template</t>
        </is>
      </c>
    </row>
    <row r="3">
      <c r="A3" s="2" t="inlineStr">
        <is>
          <t>Standard work: type the working time available per shift (minutes, after breaks and briefings) in the first yellow box and the customer demand per shift (units) in the second. Takt time = available minutes x 60 / demand, in seconds.</t>
        </is>
      </c>
    </row>
    <row r="4">
      <c r="A4" s="2" t="inlineStr">
        <is>
          <t>One row per work element, in the order the operator does them, timed in seconds. Manual plus walk time is the operator's time; auto (machine) time runs while the operator does something else, so it isn't added.</t>
        </is>
      </c>
    </row>
    <row r="5">
      <c r="A5" s="2" t="inlineStr">
        <is>
          <t>Cumulative adds up the operator's time step by step. Inside takt? turns red (Over) from the step where the cycle runs past takt time. The total under Operator time is the cycle time.</t>
        </is>
      </c>
    </row>
    <row r="6">
      <c r="A6" s="2" t="inlineStr">
        <is>
          <t>Example - Standard work: a fictional furniture maker's door cell, with 420 minutes available and 280 doors needed per shift, so takt time is 90 seconds.</t>
        </is>
      </c>
    </row>
    <row r="8">
      <c r="A8" s="3" t="inlineStr">
        <is>
          <t>Pale yellow cells are inputs. Everything else is calculated.</t>
        </is>
      </c>
    </row>
    <row r="9">
      <c r="A9" s="4" t="inlineStr">
        <is>
          <t>Free template from runbooked.co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32"/>
  <sheetViews>
    <sheetView workbookViewId="0">
      <pane ySplit="11" topLeftCell="A12" activePane="bottomLeft" state="frozen"/>
      <selection pane="bottomLeft" activeCell="A1" sqref="A1"/>
    </sheetView>
  </sheetViews>
  <sheetFormatPr baseColWidth="8" defaultRowHeight="15"/>
  <cols>
    <col width="6" customWidth="1" min="1" max="1"/>
    <col width="44" customWidth="1" min="2" max="2"/>
    <col width="9" customWidth="1" min="3" max="3"/>
    <col width="9" customWidth="1" min="4" max="4"/>
    <col width="9" customWidth="1" min="5" max="5"/>
    <col width="10" customWidth="1" min="6" max="6"/>
    <col width="11" customWidth="1" min="7" max="7"/>
    <col width="9" customWidth="1" min="8" max="8"/>
    <col width="9" customWidth="1" min="9" max="9"/>
    <col width="40" customWidth="1" min="10" max="10"/>
  </cols>
  <sheetData>
    <row r="1">
      <c r="A1" s="1" t="inlineStr">
        <is>
          <t>Standard work sheet: [process or cell]</t>
        </is>
      </c>
    </row>
    <row r="2">
      <c r="A2" s="5" t="inlineStr">
        <is>
          <t>Times in seconds. Takt time = available minutes x 60 / demand. Auto time isn't added to the operator's time.</t>
        </is>
      </c>
    </row>
    <row r="3">
      <c r="A3" s="6" t="inlineStr">
        <is>
          <t>Available time per shift (min)</t>
        </is>
      </c>
      <c r="C3" s="7" t="n"/>
      <c r="D3" s="7" t="n"/>
    </row>
    <row r="4">
      <c r="A4" s="6" t="inlineStr">
        <is>
          <t>Demand per shift (units)</t>
        </is>
      </c>
      <c r="C4" s="7" t="n"/>
      <c r="D4" s="7" t="n"/>
    </row>
    <row r="5">
      <c r="A5" s="6" t="inlineStr">
        <is>
          <t>Process or cell</t>
        </is>
      </c>
      <c r="C5" s="7" t="n"/>
      <c r="D5" s="7" t="n"/>
    </row>
    <row r="6">
      <c r="A6" s="6" t="inlineStr">
        <is>
          <t>Standard work in process</t>
        </is>
      </c>
      <c r="C6" s="7" t="n"/>
      <c r="D6" s="7" t="n"/>
    </row>
    <row r="7">
      <c r="A7" s="6" t="inlineStr">
        <is>
          <t>Prepared and approved by</t>
        </is>
      </c>
      <c r="C7" s="7" t="n"/>
      <c r="D7" s="7" t="n"/>
    </row>
    <row r="8">
      <c r="A8" s="6" t="inlineStr">
        <is>
          <t>Date and version</t>
        </is>
      </c>
      <c r="C8" s="7" t="n"/>
      <c r="D8" s="7" t="n"/>
    </row>
    <row r="11" ht="32" customHeight="1">
      <c r="A11" s="8" t="inlineStr">
        <is>
          <t>Step</t>
        </is>
      </c>
      <c r="B11" s="8" t="inlineStr">
        <is>
          <t>Work element</t>
        </is>
      </c>
      <c r="C11" s="8" t="inlineStr">
        <is>
          <t>Manual (s)</t>
        </is>
      </c>
      <c r="D11" s="8" t="inlineStr">
        <is>
          <t>Auto (s)</t>
        </is>
      </c>
      <c r="E11" s="8" t="inlineStr">
        <is>
          <t>Walk (s)</t>
        </is>
      </c>
      <c r="F11" s="8" t="inlineStr">
        <is>
          <t>Operator time (s)</t>
        </is>
      </c>
      <c r="G11" s="8" t="inlineStr">
        <is>
          <t>Cumulative (s)</t>
        </is>
      </c>
      <c r="H11" s="8" t="inlineStr">
        <is>
          <t>Takt time (s)</t>
        </is>
      </c>
      <c r="I11" s="8" t="inlineStr">
        <is>
          <t>Inside takt?</t>
        </is>
      </c>
      <c r="J11" s="8" t="inlineStr">
        <is>
          <t>Key point or check</t>
        </is>
      </c>
    </row>
    <row r="12">
      <c r="A12" s="9" t="inlineStr">
        <is>
          <t>1</t>
        </is>
      </c>
      <c r="B12" s="10" t="n"/>
      <c r="C12" s="10" t="n"/>
      <c r="D12" s="10" t="n"/>
      <c r="E12" s="10" t="n"/>
      <c r="F12" s="9">
        <f>IF(AND(C12="",E12=""),"",C12+E12)</f>
        <v/>
      </c>
      <c r="G12" s="9">
        <f>IF(F12="","",SUM(F$12:F12))</f>
        <v/>
      </c>
      <c r="H12" s="9">
        <f>IF(OR(F12="",$C$3="",$C$4=""),"",IF($C$4=0,"",ROUND($C$3*60/$C$4,1)))</f>
        <v/>
      </c>
      <c r="I12" s="9">
        <f>IF(OR(G12="",H12=""),"",IF(G12&lt;=H12,"Yes","Over"))</f>
        <v/>
      </c>
      <c r="J12" s="10" t="n"/>
    </row>
    <row r="13">
      <c r="A13" s="9" t="inlineStr">
        <is>
          <t>2</t>
        </is>
      </c>
      <c r="B13" s="10" t="n"/>
      <c r="C13" s="10" t="n"/>
      <c r="D13" s="10" t="n"/>
      <c r="E13" s="10" t="n"/>
      <c r="F13" s="9">
        <f>IF(AND(C13="",E13=""),"",C13+E13)</f>
        <v/>
      </c>
      <c r="G13" s="9">
        <f>IF(F13="","",SUM(F$12:F13))</f>
        <v/>
      </c>
      <c r="H13" s="9">
        <f>IF(OR(F13="",$C$3="",$C$4=""),"",IF($C$4=0,"",ROUND($C$3*60/$C$4,1)))</f>
        <v/>
      </c>
      <c r="I13" s="9">
        <f>IF(OR(G13="",H13=""),"",IF(G13&lt;=H13,"Yes","Over"))</f>
        <v/>
      </c>
      <c r="J13" s="10" t="n"/>
    </row>
    <row r="14">
      <c r="A14" s="9" t="inlineStr">
        <is>
          <t>3</t>
        </is>
      </c>
      <c r="B14" s="10" t="n"/>
      <c r="C14" s="10" t="n"/>
      <c r="D14" s="10" t="n"/>
      <c r="E14" s="10" t="n"/>
      <c r="F14" s="9">
        <f>IF(AND(C14="",E14=""),"",C14+E14)</f>
        <v/>
      </c>
      <c r="G14" s="9">
        <f>IF(F14="","",SUM(F$12:F14))</f>
        <v/>
      </c>
      <c r="H14" s="9">
        <f>IF(OR(F14="",$C$3="",$C$4=""),"",IF($C$4=0,"",ROUND($C$3*60/$C$4,1)))</f>
        <v/>
      </c>
      <c r="I14" s="9">
        <f>IF(OR(G14="",H14=""),"",IF(G14&lt;=H14,"Yes","Over"))</f>
        <v/>
      </c>
      <c r="J14" s="10" t="n"/>
    </row>
    <row r="15">
      <c r="A15" s="9" t="inlineStr">
        <is>
          <t>4</t>
        </is>
      </c>
      <c r="B15" s="10" t="n"/>
      <c r="C15" s="10" t="n"/>
      <c r="D15" s="10" t="n"/>
      <c r="E15" s="10" t="n"/>
      <c r="F15" s="9">
        <f>IF(AND(C15="",E15=""),"",C15+E15)</f>
        <v/>
      </c>
      <c r="G15" s="9">
        <f>IF(F15="","",SUM(F$12:F15))</f>
        <v/>
      </c>
      <c r="H15" s="9">
        <f>IF(OR(F15="",$C$3="",$C$4=""),"",IF($C$4=0,"",ROUND($C$3*60/$C$4,1)))</f>
        <v/>
      </c>
      <c r="I15" s="9">
        <f>IF(OR(G15="",H15=""),"",IF(G15&lt;=H15,"Yes","Over"))</f>
        <v/>
      </c>
      <c r="J15" s="10" t="n"/>
    </row>
    <row r="16">
      <c r="A16" s="9" t="inlineStr">
        <is>
          <t>5</t>
        </is>
      </c>
      <c r="B16" s="10" t="n"/>
      <c r="C16" s="10" t="n"/>
      <c r="D16" s="10" t="n"/>
      <c r="E16" s="10" t="n"/>
      <c r="F16" s="9">
        <f>IF(AND(C16="",E16=""),"",C16+E16)</f>
        <v/>
      </c>
      <c r="G16" s="9">
        <f>IF(F16="","",SUM(F$12:F16))</f>
        <v/>
      </c>
      <c r="H16" s="9">
        <f>IF(OR(F16="",$C$3="",$C$4=""),"",IF($C$4=0,"",ROUND($C$3*60/$C$4,1)))</f>
        <v/>
      </c>
      <c r="I16" s="9">
        <f>IF(OR(G16="",H16=""),"",IF(G16&lt;=H16,"Yes","Over"))</f>
        <v/>
      </c>
      <c r="J16" s="10" t="n"/>
    </row>
    <row r="17">
      <c r="A17" s="9" t="inlineStr">
        <is>
          <t>6</t>
        </is>
      </c>
      <c r="B17" s="10" t="n"/>
      <c r="C17" s="10" t="n"/>
      <c r="D17" s="10" t="n"/>
      <c r="E17" s="10" t="n"/>
      <c r="F17" s="9">
        <f>IF(AND(C17="",E17=""),"",C17+E17)</f>
        <v/>
      </c>
      <c r="G17" s="9">
        <f>IF(F17="","",SUM(F$12:F17))</f>
        <v/>
      </c>
      <c r="H17" s="9">
        <f>IF(OR(F17="",$C$3="",$C$4=""),"",IF($C$4=0,"",ROUND($C$3*60/$C$4,1)))</f>
        <v/>
      </c>
      <c r="I17" s="9">
        <f>IF(OR(G17="",H17=""),"",IF(G17&lt;=H17,"Yes","Over"))</f>
        <v/>
      </c>
      <c r="J17" s="10" t="n"/>
    </row>
    <row r="18">
      <c r="A18" s="9" t="inlineStr">
        <is>
          <t>7</t>
        </is>
      </c>
      <c r="B18" s="10" t="n"/>
      <c r="C18" s="10" t="n"/>
      <c r="D18" s="10" t="n"/>
      <c r="E18" s="10" t="n"/>
      <c r="F18" s="9">
        <f>IF(AND(C18="",E18=""),"",C18+E18)</f>
        <v/>
      </c>
      <c r="G18" s="9">
        <f>IF(F18="","",SUM(F$12:F18))</f>
        <v/>
      </c>
      <c r="H18" s="9">
        <f>IF(OR(F18="",$C$3="",$C$4=""),"",IF($C$4=0,"",ROUND($C$3*60/$C$4,1)))</f>
        <v/>
      </c>
      <c r="I18" s="9">
        <f>IF(OR(G18="",H18=""),"",IF(G18&lt;=H18,"Yes","Over"))</f>
        <v/>
      </c>
      <c r="J18" s="10" t="n"/>
    </row>
    <row r="19">
      <c r="A19" s="9" t="inlineStr">
        <is>
          <t>8</t>
        </is>
      </c>
      <c r="B19" s="10" t="n"/>
      <c r="C19" s="10" t="n"/>
      <c r="D19" s="10" t="n"/>
      <c r="E19" s="10" t="n"/>
      <c r="F19" s="9">
        <f>IF(AND(C19="",E19=""),"",C19+E19)</f>
        <v/>
      </c>
      <c r="G19" s="9">
        <f>IF(F19="","",SUM(F$12:F19))</f>
        <v/>
      </c>
      <c r="H19" s="9">
        <f>IF(OR(F19="",$C$3="",$C$4=""),"",IF($C$4=0,"",ROUND($C$3*60/$C$4,1)))</f>
        <v/>
      </c>
      <c r="I19" s="9">
        <f>IF(OR(G19="",H19=""),"",IF(G19&lt;=H19,"Yes","Over"))</f>
        <v/>
      </c>
      <c r="J19" s="10" t="n"/>
    </row>
    <row r="20">
      <c r="A20" s="9" t="inlineStr">
        <is>
          <t>9</t>
        </is>
      </c>
      <c r="B20" s="10" t="n"/>
      <c r="C20" s="10" t="n"/>
      <c r="D20" s="10" t="n"/>
      <c r="E20" s="10" t="n"/>
      <c r="F20" s="9">
        <f>IF(AND(C20="",E20=""),"",C20+E20)</f>
        <v/>
      </c>
      <c r="G20" s="9">
        <f>IF(F20="","",SUM(F$12:F20))</f>
        <v/>
      </c>
      <c r="H20" s="9">
        <f>IF(OR(F20="",$C$3="",$C$4=""),"",IF($C$4=0,"",ROUND($C$3*60/$C$4,1)))</f>
        <v/>
      </c>
      <c r="I20" s="9">
        <f>IF(OR(G20="",H20=""),"",IF(G20&lt;=H20,"Yes","Over"))</f>
        <v/>
      </c>
      <c r="J20" s="10" t="n"/>
    </row>
    <row r="21">
      <c r="A21" s="9" t="inlineStr">
        <is>
          <t>10</t>
        </is>
      </c>
      <c r="B21" s="10" t="n"/>
      <c r="C21" s="10" t="n"/>
      <c r="D21" s="10" t="n"/>
      <c r="E21" s="10" t="n"/>
      <c r="F21" s="9">
        <f>IF(AND(C21="",E21=""),"",C21+E21)</f>
        <v/>
      </c>
      <c r="G21" s="9">
        <f>IF(F21="","",SUM(F$12:F21))</f>
        <v/>
      </c>
      <c r="H21" s="9">
        <f>IF(OR(F21="",$C$3="",$C$4=""),"",IF($C$4=0,"",ROUND($C$3*60/$C$4,1)))</f>
        <v/>
      </c>
      <c r="I21" s="9">
        <f>IF(OR(G21="",H21=""),"",IF(G21&lt;=H21,"Yes","Over"))</f>
        <v/>
      </c>
      <c r="J21" s="10" t="n"/>
    </row>
    <row r="22">
      <c r="A22" s="9" t="inlineStr">
        <is>
          <t>11</t>
        </is>
      </c>
      <c r="B22" s="10" t="n"/>
      <c r="C22" s="10" t="n"/>
      <c r="D22" s="10" t="n"/>
      <c r="E22" s="10" t="n"/>
      <c r="F22" s="9">
        <f>IF(AND(C22="",E22=""),"",C22+E22)</f>
        <v/>
      </c>
      <c r="G22" s="9">
        <f>IF(F22="","",SUM(F$12:F22))</f>
        <v/>
      </c>
      <c r="H22" s="9">
        <f>IF(OR(F22="",$C$3="",$C$4=""),"",IF($C$4=0,"",ROUND($C$3*60/$C$4,1)))</f>
        <v/>
      </c>
      <c r="I22" s="9">
        <f>IF(OR(G22="",H22=""),"",IF(G22&lt;=H22,"Yes","Over"))</f>
        <v/>
      </c>
      <c r="J22" s="10" t="n"/>
    </row>
    <row r="23">
      <c r="A23" s="9" t="inlineStr">
        <is>
          <t>12</t>
        </is>
      </c>
      <c r="B23" s="10" t="n"/>
      <c r="C23" s="10" t="n"/>
      <c r="D23" s="10" t="n"/>
      <c r="E23" s="10" t="n"/>
      <c r="F23" s="9">
        <f>IF(AND(C23="",E23=""),"",C23+E23)</f>
        <v/>
      </c>
      <c r="G23" s="9">
        <f>IF(F23="","",SUM(F$12:F23))</f>
        <v/>
      </c>
      <c r="H23" s="9">
        <f>IF(OR(F23="",$C$3="",$C$4=""),"",IF($C$4=0,"",ROUND($C$3*60/$C$4,1)))</f>
        <v/>
      </c>
      <c r="I23" s="9">
        <f>IF(OR(G23="",H23=""),"",IF(G23&lt;=H23,"Yes","Over"))</f>
        <v/>
      </c>
      <c r="J23" s="10" t="n"/>
    </row>
    <row r="24">
      <c r="A24" s="9" t="inlineStr">
        <is>
          <t>13</t>
        </is>
      </c>
      <c r="B24" s="10" t="n"/>
      <c r="C24" s="10" t="n"/>
      <c r="D24" s="10" t="n"/>
      <c r="E24" s="10" t="n"/>
      <c r="F24" s="9">
        <f>IF(AND(C24="",E24=""),"",C24+E24)</f>
        <v/>
      </c>
      <c r="G24" s="9">
        <f>IF(F24="","",SUM(F$12:F24))</f>
        <v/>
      </c>
      <c r="H24" s="9">
        <f>IF(OR(F24="",$C$3="",$C$4=""),"",IF($C$4=0,"",ROUND($C$3*60/$C$4,1)))</f>
        <v/>
      </c>
      <c r="I24" s="9">
        <f>IF(OR(G24="",H24=""),"",IF(G24&lt;=H24,"Yes","Over"))</f>
        <v/>
      </c>
      <c r="J24" s="10" t="n"/>
    </row>
    <row r="25">
      <c r="A25" s="9" t="inlineStr">
        <is>
          <t>14</t>
        </is>
      </c>
      <c r="B25" s="10" t="n"/>
      <c r="C25" s="10" t="n"/>
      <c r="D25" s="10" t="n"/>
      <c r="E25" s="10" t="n"/>
      <c r="F25" s="9">
        <f>IF(AND(C25="",E25=""),"",C25+E25)</f>
        <v/>
      </c>
      <c r="G25" s="9">
        <f>IF(F25="","",SUM(F$12:F25))</f>
        <v/>
      </c>
      <c r="H25" s="9">
        <f>IF(OR(F25="",$C$3="",$C$4=""),"",IF($C$4=0,"",ROUND($C$3*60/$C$4,1)))</f>
        <v/>
      </c>
      <c r="I25" s="9">
        <f>IF(OR(G25="",H25=""),"",IF(G25&lt;=H25,"Yes","Over"))</f>
        <v/>
      </c>
      <c r="J25" s="10" t="n"/>
    </row>
    <row r="26">
      <c r="A26" s="9" t="inlineStr">
        <is>
          <t>15</t>
        </is>
      </c>
      <c r="B26" s="10" t="n"/>
      <c r="C26" s="10" t="n"/>
      <c r="D26" s="10" t="n"/>
      <c r="E26" s="10" t="n"/>
      <c r="F26" s="9">
        <f>IF(AND(C26="",E26=""),"",C26+E26)</f>
        <v/>
      </c>
      <c r="G26" s="9">
        <f>IF(F26="","",SUM(F$12:F26))</f>
        <v/>
      </c>
      <c r="H26" s="9">
        <f>IF(OR(F26="",$C$3="",$C$4=""),"",IF($C$4=0,"",ROUND($C$3*60/$C$4,1)))</f>
        <v/>
      </c>
      <c r="I26" s="9">
        <f>IF(OR(G26="",H26=""),"",IF(G26&lt;=H26,"Yes","Over"))</f>
        <v/>
      </c>
      <c r="J26" s="10" t="n"/>
    </row>
    <row r="27">
      <c r="A27" s="9" t="inlineStr">
        <is>
          <t>16</t>
        </is>
      </c>
      <c r="B27" s="10" t="n"/>
      <c r="C27" s="10" t="n"/>
      <c r="D27" s="10" t="n"/>
      <c r="E27" s="10" t="n"/>
      <c r="F27" s="9">
        <f>IF(AND(C27="",E27=""),"",C27+E27)</f>
        <v/>
      </c>
      <c r="G27" s="9">
        <f>IF(F27="","",SUM(F$12:F27))</f>
        <v/>
      </c>
      <c r="H27" s="9">
        <f>IF(OR(F27="",$C$3="",$C$4=""),"",IF($C$4=0,"",ROUND($C$3*60/$C$4,1)))</f>
        <v/>
      </c>
      <c r="I27" s="9">
        <f>IF(OR(G27="",H27=""),"",IF(G27&lt;=H27,"Yes","Over"))</f>
        <v/>
      </c>
      <c r="J27" s="10" t="n"/>
    </row>
    <row r="28">
      <c r="A28" s="9" t="inlineStr">
        <is>
          <t>17</t>
        </is>
      </c>
      <c r="B28" s="10" t="n"/>
      <c r="C28" s="10" t="n"/>
      <c r="D28" s="10" t="n"/>
      <c r="E28" s="10" t="n"/>
      <c r="F28" s="9">
        <f>IF(AND(C28="",E28=""),"",C28+E28)</f>
        <v/>
      </c>
      <c r="G28" s="9">
        <f>IF(F28="","",SUM(F$12:F28))</f>
        <v/>
      </c>
      <c r="H28" s="9">
        <f>IF(OR(F28="",$C$3="",$C$4=""),"",IF($C$4=0,"",ROUND($C$3*60/$C$4,1)))</f>
        <v/>
      </c>
      <c r="I28" s="9">
        <f>IF(OR(G28="",H28=""),"",IF(G28&lt;=H28,"Yes","Over"))</f>
        <v/>
      </c>
      <c r="J28" s="10" t="n"/>
    </row>
    <row r="29">
      <c r="A29" s="9" t="inlineStr">
        <is>
          <t>18</t>
        </is>
      </c>
      <c r="B29" s="10" t="n"/>
      <c r="C29" s="10" t="n"/>
      <c r="D29" s="10" t="n"/>
      <c r="E29" s="10" t="n"/>
      <c r="F29" s="9">
        <f>IF(AND(C29="",E29=""),"",C29+E29)</f>
        <v/>
      </c>
      <c r="G29" s="9">
        <f>IF(F29="","",SUM(F$12:F29))</f>
        <v/>
      </c>
      <c r="H29" s="9">
        <f>IF(OR(F29="",$C$3="",$C$4=""),"",IF($C$4=0,"",ROUND($C$3*60/$C$4,1)))</f>
        <v/>
      </c>
      <c r="I29" s="9">
        <f>IF(OR(G29="",H29=""),"",IF(G29&lt;=H29,"Yes","Over"))</f>
        <v/>
      </c>
      <c r="J29" s="10" t="n"/>
    </row>
    <row r="30">
      <c r="A30" s="9" t="inlineStr">
        <is>
          <t>19</t>
        </is>
      </c>
      <c r="B30" s="10" t="n"/>
      <c r="C30" s="10" t="n"/>
      <c r="D30" s="10" t="n"/>
      <c r="E30" s="10" t="n"/>
      <c r="F30" s="9">
        <f>IF(AND(C30="",E30=""),"",C30+E30)</f>
        <v/>
      </c>
      <c r="G30" s="9">
        <f>IF(F30="","",SUM(F$12:F30))</f>
        <v/>
      </c>
      <c r="H30" s="9">
        <f>IF(OR(F30="",$C$3="",$C$4=""),"",IF($C$4=0,"",ROUND($C$3*60/$C$4,1)))</f>
        <v/>
      </c>
      <c r="I30" s="9">
        <f>IF(OR(G30="",H30=""),"",IF(G30&lt;=H30,"Yes","Over"))</f>
        <v/>
      </c>
      <c r="J30" s="10" t="n"/>
    </row>
    <row r="31">
      <c r="A31" s="9" t="inlineStr">
        <is>
          <t>20</t>
        </is>
      </c>
      <c r="B31" s="10" t="n"/>
      <c r="C31" s="10" t="n"/>
      <c r="D31" s="10" t="n"/>
      <c r="E31" s="10" t="n"/>
      <c r="F31" s="9">
        <f>IF(AND(C31="",E31=""),"",C31+E31)</f>
        <v/>
      </c>
      <c r="G31" s="9">
        <f>IF(F31="","",SUM(F$12:F31))</f>
        <v/>
      </c>
      <c r="H31" s="9">
        <f>IF(OR(F31="",$C$3="",$C$4=""),"",IF($C$4=0,"",ROUND($C$3*60/$C$4,1)))</f>
        <v/>
      </c>
      <c r="I31" s="9">
        <f>IF(OR(G31="",H31=""),"",IF(G31&lt;=H31,"Yes","Over"))</f>
        <v/>
      </c>
      <c r="J31" s="10" t="n"/>
    </row>
    <row r="32">
      <c r="A32" s="6" t="inlineStr">
        <is>
          <t>Total</t>
        </is>
      </c>
      <c r="C32" s="11">
        <f>SUM(C12:C31)</f>
        <v/>
      </c>
      <c r="E32" s="11">
        <f>SUM(E12:E31)</f>
        <v/>
      </c>
      <c r="F32" s="11">
        <f>SUM(F12:F31)</f>
        <v/>
      </c>
    </row>
  </sheetData>
  <mergeCells count="12">
    <mergeCell ref="A4:B4"/>
    <mergeCell ref="C6:D6"/>
    <mergeCell ref="C7:D7"/>
    <mergeCell ref="A7:B7"/>
    <mergeCell ref="C5:D5"/>
    <mergeCell ref="A5:B5"/>
    <mergeCell ref="A8:B8"/>
    <mergeCell ref="C3:D3"/>
    <mergeCell ref="A3:B3"/>
    <mergeCell ref="A6:B6"/>
    <mergeCell ref="C8:D8"/>
    <mergeCell ref="C4:D4"/>
  </mergeCells>
  <conditionalFormatting sqref="I12:I31">
    <cfRule type="cellIs" priority="1" operator="equal" dxfId="0">
      <formula>"Yes"</formula>
    </cfRule>
    <cfRule type="cellIs" priority="2" operator="equal" dxfId="1">
      <formula>"Over"</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8"/>
  <sheetViews>
    <sheetView workbookViewId="0">
      <pane ySplit="11" topLeftCell="A12" activePane="bottomLeft" state="frozen"/>
      <selection pane="bottomLeft" activeCell="A1" sqref="A1"/>
    </sheetView>
  </sheetViews>
  <sheetFormatPr baseColWidth="8" defaultRowHeight="15"/>
  <cols>
    <col width="6" customWidth="1" min="1" max="1"/>
    <col width="44" customWidth="1" min="2" max="2"/>
    <col width="9" customWidth="1" min="3" max="3"/>
    <col width="9" customWidth="1" min="4" max="4"/>
    <col width="9" customWidth="1" min="5" max="5"/>
    <col width="10" customWidth="1" min="6" max="6"/>
    <col width="11" customWidth="1" min="7" max="7"/>
    <col width="9" customWidth="1" min="8" max="8"/>
    <col width="9" customWidth="1" min="9" max="9"/>
    <col width="40" customWidth="1" min="10" max="10"/>
  </cols>
  <sheetData>
    <row r="1">
      <c r="A1" s="1" t="inlineStr">
        <is>
          <t>Standard work sheet: [process or cell]: example</t>
        </is>
      </c>
    </row>
    <row r="2">
      <c r="A2" s="5" t="inlineStr">
        <is>
          <t>Example: a fictional 90-person furniture maker's door cell. Replace the figures with yours.</t>
        </is>
      </c>
    </row>
    <row r="3">
      <c r="A3" s="6" t="inlineStr">
        <is>
          <t>Available time per shift (min)</t>
        </is>
      </c>
      <c r="C3" s="12" t="n">
        <v>420</v>
      </c>
      <c r="D3" s="7" t="n"/>
    </row>
    <row r="4">
      <c r="A4" s="6" t="inlineStr">
        <is>
          <t>Demand per shift (units)</t>
        </is>
      </c>
      <c r="C4" s="12" t="n">
        <v>280</v>
      </c>
      <c r="D4" s="7" t="n"/>
    </row>
    <row r="5">
      <c r="A5" s="6" t="inlineStr">
        <is>
          <t>Process or cell</t>
        </is>
      </c>
      <c r="C5" s="12" t="inlineStr">
        <is>
          <t>Door hinging cell</t>
        </is>
      </c>
      <c r="D5" s="7" t="n"/>
    </row>
    <row r="6">
      <c r="A6" s="6" t="inlineStr">
        <is>
          <t>Standard work in process</t>
        </is>
      </c>
      <c r="C6" s="12" t="inlineStr">
        <is>
          <t>One door in the machine, one on the bench</t>
        </is>
      </c>
      <c r="D6" s="7" t="n"/>
    </row>
    <row r="7">
      <c r="A7" s="6" t="inlineStr">
        <is>
          <t>Prepared and approved by</t>
        </is>
      </c>
      <c r="C7" s="12" t="inlineStr">
        <is>
          <t>Cell leader, then production manager</t>
        </is>
      </c>
      <c r="D7" s="7" t="n"/>
    </row>
    <row r="8">
      <c r="A8" s="6" t="inlineStr">
        <is>
          <t>Date and version</t>
        </is>
      </c>
      <c r="C8" s="12" t="inlineStr">
        <is>
          <t>2026-10-14, version 2</t>
        </is>
      </c>
      <c r="D8" s="7" t="n"/>
    </row>
    <row r="11" ht="32" customHeight="1">
      <c r="A11" s="8" t="inlineStr">
        <is>
          <t>Step</t>
        </is>
      </c>
      <c r="B11" s="8" t="inlineStr">
        <is>
          <t>Work element</t>
        </is>
      </c>
      <c r="C11" s="8" t="inlineStr">
        <is>
          <t>Manual (s)</t>
        </is>
      </c>
      <c r="D11" s="8" t="inlineStr">
        <is>
          <t>Auto (s)</t>
        </is>
      </c>
      <c r="E11" s="8" t="inlineStr">
        <is>
          <t>Walk (s)</t>
        </is>
      </c>
      <c r="F11" s="8" t="inlineStr">
        <is>
          <t>Operator time (s)</t>
        </is>
      </c>
      <c r="G11" s="8" t="inlineStr">
        <is>
          <t>Cumulative (s)</t>
        </is>
      </c>
      <c r="H11" s="8" t="inlineStr">
        <is>
          <t>Takt time (s)</t>
        </is>
      </c>
      <c r="I11" s="8" t="inlineStr">
        <is>
          <t>Inside takt?</t>
        </is>
      </c>
      <c r="J11" s="8" t="inlineStr">
        <is>
          <t>Key point or check</t>
        </is>
      </c>
    </row>
    <row r="12">
      <c r="A12" s="9" t="inlineStr">
        <is>
          <t>1</t>
        </is>
      </c>
      <c r="B12" s="10" t="inlineStr">
        <is>
          <t>Unload the bored door from the hinge borer; put it on the bench</t>
        </is>
      </c>
      <c r="C12" s="10" t="n">
        <v>5</v>
      </c>
      <c r="D12" s="10" t="n">
        <v>0</v>
      </c>
      <c r="E12" s="10" t="n">
        <v>2</v>
      </c>
      <c r="F12" s="9">
        <f>IF(AND(C12="",E12=""),"",C12+E12)</f>
        <v/>
      </c>
      <c r="G12" s="9">
        <f>IF(F12="","",SUM(F$12:F12))</f>
        <v/>
      </c>
      <c r="H12" s="9">
        <f>IF(OR(F12="",$C$3="",$C$4=""),"",IF($C$4=0,"",ROUND($C$3*60/$C$4,1)))</f>
        <v/>
      </c>
      <c r="I12" s="9">
        <f>IF(OR(G12="",H12=""),"",IF(G12&lt;=H12,"Yes","Over"))</f>
        <v/>
      </c>
      <c r="J12" s="10" t="inlineStr">
        <is>
          <t>Hold by the edges, never by the hinge holes</t>
        </is>
      </c>
    </row>
    <row r="13">
      <c r="A13" s="9" t="inlineStr">
        <is>
          <t>2</t>
        </is>
      </c>
      <c r="B13" s="10" t="inlineStr">
        <is>
          <t>Take the next door from the trolley; check the face for chips</t>
        </is>
      </c>
      <c r="C13" s="10" t="n">
        <v>8</v>
      </c>
      <c r="D13" s="10" t="n">
        <v>0</v>
      </c>
      <c r="E13" s="10" t="n">
        <v>3</v>
      </c>
      <c r="F13" s="9">
        <f>IF(AND(C13="",E13=""),"",C13+E13)</f>
        <v/>
      </c>
      <c r="G13" s="9">
        <f>IF(F13="","",SUM(F$12:F13))</f>
        <v/>
      </c>
      <c r="H13" s="9">
        <f>IF(OR(F13="",$C$3="",$C$4=""),"",IF($C$4=0,"",ROUND($C$3*60/$C$4,1)))</f>
        <v/>
      </c>
      <c r="I13" s="9">
        <f>IF(OR(G13="",H13=""),"",IF(G13&lt;=H13,"Yes","Over"))</f>
        <v/>
      </c>
      <c r="J13" s="10" t="inlineStr">
        <is>
          <t>Chipped doors go in the red rack, not back on the trolley</t>
        </is>
      </c>
    </row>
    <row r="14">
      <c r="A14" s="9" t="inlineStr">
        <is>
          <t>3</t>
        </is>
      </c>
      <c r="B14" s="10" t="inlineStr">
        <is>
          <t>Load it into the hinge borer; press cycle start</t>
        </is>
      </c>
      <c r="C14" s="10" t="n">
        <v>6</v>
      </c>
      <c r="D14" s="10" t="n">
        <v>30</v>
      </c>
      <c r="E14" s="10" t="n">
        <v>3</v>
      </c>
      <c r="F14" s="9">
        <f>IF(AND(C14="",E14=""),"",C14+E14)</f>
        <v/>
      </c>
      <c r="G14" s="9">
        <f>IF(F14="","",SUM(F$12:F14))</f>
        <v/>
      </c>
      <c r="H14" s="9">
        <f>IF(OR(F14="",$C$3="",$C$4=""),"",IF($C$4=0,"",ROUND($C$3*60/$C$4,1)))</f>
        <v/>
      </c>
      <c r="I14" s="9">
        <f>IF(OR(G14="",H14=""),"",IF(G14&lt;=H14,"Yes","Over"))</f>
        <v/>
      </c>
      <c r="J14" s="10" t="inlineStr">
        <is>
          <t>Face down, edge tight against both stops</t>
        </is>
      </c>
    </row>
    <row r="15">
      <c r="A15" s="9" t="inlineStr">
        <is>
          <t>4</t>
        </is>
      </c>
      <c r="B15" s="10" t="inlineStr">
        <is>
          <t>Fit two hinges to the door on the bench; check with the gauge</t>
        </is>
      </c>
      <c r="C15" s="10" t="n">
        <v>26</v>
      </c>
      <c r="D15" s="10" t="n">
        <v>0</v>
      </c>
      <c r="E15" s="10" t="n">
        <v>0</v>
      </c>
      <c r="F15" s="9">
        <f>IF(AND(C15="",E15=""),"",C15+E15)</f>
        <v/>
      </c>
      <c r="G15" s="9">
        <f>IF(F15="","",SUM(F$12:F15))</f>
        <v/>
      </c>
      <c r="H15" s="9">
        <f>IF(OR(F15="",$C$3="",$C$4=""),"",IF($C$4=0,"",ROUND($C$3*60/$C$4,1)))</f>
        <v/>
      </c>
      <c r="I15" s="9">
        <f>IF(OR(G15="",H15=""),"",IF(G15&lt;=H15,"Yes","Over"))</f>
        <v/>
      </c>
      <c r="J15" s="10" t="inlineStr">
        <is>
          <t>The gauge must sit flat on both hinges</t>
        </is>
      </c>
    </row>
    <row r="16">
      <c r="A16" s="9" t="inlineStr">
        <is>
          <t>5</t>
        </is>
      </c>
      <c r="B16" s="10" t="inlineStr">
        <is>
          <t>Fit the handle with the preset driver</t>
        </is>
      </c>
      <c r="C16" s="10" t="n">
        <v>18</v>
      </c>
      <c r="D16" s="10" t="n">
        <v>0</v>
      </c>
      <c r="E16" s="10" t="n">
        <v>0</v>
      </c>
      <c r="F16" s="9">
        <f>IF(AND(C16="",E16=""),"",C16+E16)</f>
        <v/>
      </c>
      <c r="G16" s="9">
        <f>IF(F16="","",SUM(F$12:F16))</f>
        <v/>
      </c>
      <c r="H16" s="9">
        <f>IF(OR(F16="",$C$3="",$C$4=""),"",IF($C$4=0,"",ROUND($C$3*60/$C$4,1)))</f>
        <v/>
      </c>
      <c r="I16" s="9">
        <f>IF(OR(G16="",H16=""),"",IF(G16&lt;=H16,"Yes","Over"))</f>
        <v/>
      </c>
      <c r="J16" s="10" t="inlineStr">
        <is>
          <t>Preset driver only; no impact drivers</t>
        </is>
      </c>
    </row>
    <row r="17">
      <c r="A17" s="9" t="inlineStr">
        <is>
          <t>6</t>
        </is>
      </c>
      <c r="B17" s="10" t="inlineStr">
        <is>
          <t>Wrap the corners, label and stack on the outbound trolley</t>
        </is>
      </c>
      <c r="C17" s="10" t="n">
        <v>17</v>
      </c>
      <c r="D17" s="10" t="n">
        <v>0</v>
      </c>
      <c r="E17" s="10" t="n">
        <v>4</v>
      </c>
      <c r="F17" s="9">
        <f>IF(AND(C17="",E17=""),"",C17+E17)</f>
        <v/>
      </c>
      <c r="G17" s="9">
        <f>IF(F17="","",SUM(F$12:F17))</f>
        <v/>
      </c>
      <c r="H17" s="9">
        <f>IF(OR(F17="",$C$3="",$C$4=""),"",IF($C$4=0,"",ROUND($C$3*60/$C$4,1)))</f>
        <v/>
      </c>
      <c r="I17" s="9">
        <f>IF(OR(G17="",H17=""),"",IF(G17&lt;=H17,"Yes","Over"))</f>
        <v/>
      </c>
      <c r="J17" s="10" t="inlineStr">
        <is>
          <t>Label on the top edge; 20 doors a trolley at most</t>
        </is>
      </c>
    </row>
    <row r="18">
      <c r="A18" s="6" t="inlineStr">
        <is>
          <t>Total</t>
        </is>
      </c>
      <c r="C18" s="11">
        <f>SUM(C12:C17)</f>
        <v/>
      </c>
      <c r="E18" s="11">
        <f>SUM(E12:E17)</f>
        <v/>
      </c>
      <c r="F18" s="11">
        <f>SUM(F12:F17)</f>
        <v/>
      </c>
    </row>
  </sheetData>
  <mergeCells count="12">
    <mergeCell ref="A4:B4"/>
    <mergeCell ref="C6:D6"/>
    <mergeCell ref="C7:D7"/>
    <mergeCell ref="A7:B7"/>
    <mergeCell ref="C5:D5"/>
    <mergeCell ref="A5:B5"/>
    <mergeCell ref="A8:B8"/>
    <mergeCell ref="C3:D3"/>
    <mergeCell ref="A3:B3"/>
    <mergeCell ref="A6:B6"/>
    <mergeCell ref="C8:D8"/>
    <mergeCell ref="C4:D4"/>
  </mergeCells>
  <conditionalFormatting sqref="I12:I17">
    <cfRule type="cellIs" priority="1" operator="equal" dxfId="0">
      <formula>"Yes"</formula>
    </cfRule>
    <cfRule type="cellIs" priority="2" operator="equal" dxfId="1">
      <formula>"Over"</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2026-10-14T09:44:57Z</dcterms:created>
  <dcterms:modified xmlns:dcterms="http://purl.org/dc/terms/" xmlns:xsi="http://www.w3.org/2001/XMLSchema-instance" xsi:type="dcterms:W3CDTF">2026-10-14T09:44:57Z</dcterms:modified>
</cp:coreProperties>
</file>